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-2\Desktop\"/>
    </mc:Choice>
  </mc:AlternateContent>
  <bookViews>
    <workbookView xWindow="0" yWindow="0" windowWidth="19200" windowHeight="7690" activeTab="1"/>
  </bookViews>
  <sheets>
    <sheet name="トーナメント表" sheetId="2" r:id="rId1"/>
    <sheet name="小学" sheetId="6" r:id="rId2"/>
    <sheet name="資料Ａ" sheetId="7" state="hidden" r:id="rId3"/>
  </sheets>
  <externalReferences>
    <externalReference r:id="rId4"/>
    <externalReference r:id="rId5"/>
  </externalReferences>
  <definedNames>
    <definedName name="_xlnm.Print_Area" localSheetId="0">トーナメント表!$A$1:$BD$21</definedName>
    <definedName name="_xlnm.Print_Area" localSheetId="1">小学!$A$1:$AM$55</definedName>
    <definedName name="team">[1]team!$B$1:$B$24</definedName>
    <definedName name="チームＡ">[2]資料!$B$2:$B$14</definedName>
    <definedName name="一般">資料Ａ!$B$3:$B$10</definedName>
    <definedName name="記録">資料Ａ!$H$125:$H$145</definedName>
    <definedName name="記録員">[2]資料!$J$121:$J$138</definedName>
    <definedName name="高校">資料Ａ!$B$11:$B$22</definedName>
    <definedName name="資料Ａ">資料Ａ!$B$3:$B$45</definedName>
    <definedName name="勝敗">[2]資料!$R$1:$R$2</definedName>
    <definedName name="小学">資料Ａ!$B$35:$B$45</definedName>
    <definedName name="審判">資料Ａ!$E$47:$E$124</definedName>
    <definedName name="審判員">[2]資料!$F$38:$F$122</definedName>
    <definedName name="中学">資料Ａ!$B$23:$B$34</definedName>
    <definedName name="放送">資料Ａ!$K$146:$K$172</definedName>
    <definedName name="放送員">[2]資料!$N$140:$N$150</definedName>
  </definedNames>
  <calcPr calcId="152511"/>
</workbook>
</file>

<file path=xl/calcChain.xml><?xml version="1.0" encoding="utf-8"?>
<calcChain xmlns="http://schemas.openxmlformats.org/spreadsheetml/2006/main">
  <c r="S4" i="6" l="1"/>
  <c r="G31" i="6" l="1"/>
  <c r="S20" i="6" l="1"/>
  <c r="S19" i="6"/>
  <c r="S17" i="6"/>
  <c r="S16" i="6"/>
  <c r="G52" i="6" l="1"/>
  <c r="G51" i="6"/>
  <c r="G42" i="6"/>
  <c r="G41" i="6"/>
  <c r="G32" i="6"/>
  <c r="AL49" i="6"/>
  <c r="AL48" i="6"/>
  <c r="AF46" i="6"/>
  <c r="AL39" i="6"/>
  <c r="AL38" i="6"/>
  <c r="AM36" i="6"/>
  <c r="AM46" i="6" s="1"/>
  <c r="AF36" i="6"/>
  <c r="AL29" i="6"/>
  <c r="AL28" i="6"/>
  <c r="AF26" i="6"/>
  <c r="S23" i="6"/>
  <c r="S22" i="6"/>
  <c r="S14" i="6"/>
  <c r="S13" i="6"/>
  <c r="S10" i="6"/>
  <c r="S9" i="6"/>
  <c r="S7" i="6"/>
  <c r="S6" i="6"/>
  <c r="S3" i="6"/>
</calcChain>
</file>

<file path=xl/sharedStrings.xml><?xml version="1.0" encoding="utf-8"?>
<sst xmlns="http://schemas.openxmlformats.org/spreadsheetml/2006/main" count="544" uniqueCount="367">
  <si>
    <t>大  会  日</t>
    <rPh sb="0" eb="1">
      <t>ダイ</t>
    </rPh>
    <rPh sb="3" eb="4">
      <t>カイ</t>
    </rPh>
    <rPh sb="6" eb="7">
      <t>ビ</t>
    </rPh>
    <phoneticPr fontId="3"/>
  </si>
  <si>
    <t>平成２７年８月　８日（土）～　９日（日）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rPh sb="16" eb="17">
      <t>ニチ</t>
    </rPh>
    <rPh sb="18" eb="19">
      <t>ヒ</t>
    </rPh>
    <phoneticPr fontId="3"/>
  </si>
  <si>
    <t>会　    場</t>
    <rPh sb="0" eb="1">
      <t>カイ</t>
    </rPh>
    <rPh sb="6" eb="7">
      <t>バ</t>
    </rPh>
    <phoneticPr fontId="3"/>
  </si>
  <si>
    <t>富山県富山市　岩瀬スポーツ公園ソフトボール広場</t>
    <rPh sb="0" eb="3">
      <t>ト</t>
    </rPh>
    <rPh sb="3" eb="6">
      <t>ト</t>
    </rPh>
    <rPh sb="7" eb="9">
      <t>イワセ</t>
    </rPh>
    <rPh sb="13" eb="15">
      <t>コウエン</t>
    </rPh>
    <rPh sb="21" eb="23">
      <t>ヒロバ</t>
    </rPh>
    <phoneticPr fontId="3"/>
  </si>
  <si>
    <t>ＫＥＩＣＨＯ　ＣＬＵＢ</t>
  </si>
  <si>
    <t>大沢野ウィンディーズ</t>
    <rPh sb="0" eb="3">
      <t>オオサワノ</t>
    </rPh>
    <phoneticPr fontId="3"/>
  </si>
  <si>
    <t>ＣＬＵＢ・ＪＡＰＡＮ ｗｉｔｈ 一商会</t>
  </si>
  <si>
    <t>Ｍａｒｉｎｅ．Ｇ</t>
  </si>
  <si>
    <t>福井フェニックス</t>
    <rPh sb="0" eb="2">
      <t>フクイ</t>
    </rPh>
    <phoneticPr fontId="3"/>
  </si>
  <si>
    <t>クラブ金沢</t>
    <rPh sb="3" eb="5">
      <t>カナザワ</t>
    </rPh>
    <phoneticPr fontId="3"/>
  </si>
  <si>
    <t>中京学院大学</t>
    <rPh sb="0" eb="2">
      <t>チュウキョウ</t>
    </rPh>
    <rPh sb="2" eb="4">
      <t>ガクイン</t>
    </rPh>
    <rPh sb="4" eb="6">
      <t>ダイガク</t>
    </rPh>
    <phoneticPr fontId="3"/>
  </si>
  <si>
    <t>佐川急便中京</t>
  </si>
  <si>
    <t>星城高等学校</t>
    <rPh sb="0" eb="2">
      <t>セイジョウ</t>
    </rPh>
    <rPh sb="2" eb="4">
      <t>コウトウ</t>
    </rPh>
    <rPh sb="4" eb="6">
      <t>ガッコウ</t>
    </rPh>
    <phoneticPr fontId="3"/>
  </si>
  <si>
    <t>聖霊高等学校</t>
  </si>
  <si>
    <t>龍谷富山高等学校</t>
    <rPh sb="0" eb="2">
      <t>リュウコク</t>
    </rPh>
    <rPh sb="2" eb="4">
      <t>トヤマ</t>
    </rPh>
    <rPh sb="4" eb="6">
      <t>コウトウ</t>
    </rPh>
    <rPh sb="6" eb="8">
      <t>ガッコウ</t>
    </rPh>
    <phoneticPr fontId="3"/>
  </si>
  <si>
    <t>文化学園長野高等学校</t>
    <rPh sb="0" eb="2">
      <t>ブンカ</t>
    </rPh>
    <rPh sb="2" eb="4">
      <t>ガクエン</t>
    </rPh>
    <rPh sb="4" eb="6">
      <t>ナガノ</t>
    </rPh>
    <rPh sb="6" eb="8">
      <t>コウトウ</t>
    </rPh>
    <rPh sb="8" eb="10">
      <t>ガッコウ</t>
    </rPh>
    <phoneticPr fontId="3"/>
  </si>
  <si>
    <t>岐阜女子高等学校</t>
    <rPh sb="0" eb="2">
      <t>ギフ</t>
    </rPh>
    <rPh sb="2" eb="4">
      <t>ジョシ</t>
    </rPh>
    <rPh sb="4" eb="6">
      <t>コウトウ</t>
    </rPh>
    <rPh sb="6" eb="8">
      <t>ガッコウ</t>
    </rPh>
    <phoneticPr fontId="3"/>
  </si>
  <si>
    <t>加藤学園高等学校</t>
  </si>
  <si>
    <t>藤枝順心高等学校</t>
    <rPh sb="0" eb="2">
      <t>フジエダ</t>
    </rPh>
    <rPh sb="2" eb="4">
      <t>ジュンシン</t>
    </rPh>
    <rPh sb="4" eb="6">
      <t>コウトウ</t>
    </rPh>
    <rPh sb="6" eb="8">
      <t>ガッコウ</t>
    </rPh>
    <phoneticPr fontId="3"/>
  </si>
  <si>
    <t>トリプルＡ</t>
  </si>
  <si>
    <t>ＦＳトップファイヤーズ</t>
  </si>
  <si>
    <t>明和中学校</t>
  </si>
  <si>
    <t>新潟クラブ</t>
    <rPh sb="0" eb="2">
      <t>ニイガタ</t>
    </rPh>
    <phoneticPr fontId="3"/>
  </si>
  <si>
    <t>岐北中学校</t>
  </si>
  <si>
    <t>足羽中学校</t>
    <rPh sb="0" eb="2">
      <t>アスワ</t>
    </rPh>
    <rPh sb="2" eb="5">
      <t>チュウガッコウ</t>
    </rPh>
    <phoneticPr fontId="3"/>
  </si>
  <si>
    <t>小学生の部</t>
    <rPh sb="0" eb="3">
      <t>ショウガクセイ</t>
    </rPh>
    <rPh sb="4" eb="5">
      <t>ブ</t>
    </rPh>
    <phoneticPr fontId="3"/>
  </si>
  <si>
    <t>ＮＡＲＵＭＩ</t>
  </si>
  <si>
    <t>経田ＢーＷＩＮＧＳ</t>
    <rPh sb="0" eb="2">
      <t>キョウデン</t>
    </rPh>
    <phoneticPr fontId="3"/>
  </si>
  <si>
    <t>能美グリーンヤンチャーズガールズ</t>
    <rPh sb="0" eb="2">
      <t>ノウミ</t>
    </rPh>
    <phoneticPr fontId="3"/>
  </si>
  <si>
    <t>明和・雅女子ソフトボール</t>
    <rPh sb="0" eb="2">
      <t>メイワ</t>
    </rPh>
    <rPh sb="3" eb="4">
      <t>ミヤビ</t>
    </rPh>
    <rPh sb="4" eb="6">
      <t>ジョシ</t>
    </rPh>
    <phoneticPr fontId="3"/>
  </si>
  <si>
    <t>宮野Ｓｈｉｎｅ　Ｄｏｒｅａｍｓ</t>
    <rPh sb="0" eb="2">
      <t>ミヤノ</t>
    </rPh>
    <phoneticPr fontId="3"/>
  </si>
  <si>
    <t>永明クイーンズ</t>
    <rPh sb="0" eb="2">
      <t>エイメイ</t>
    </rPh>
    <phoneticPr fontId="3"/>
  </si>
  <si>
    <t>北浜女子ソフトボールクラブ</t>
    <rPh sb="0" eb="2">
      <t>キタハマ</t>
    </rPh>
    <rPh sb="2" eb="4">
      <t>ジョシ</t>
    </rPh>
    <phoneticPr fontId="3"/>
  </si>
  <si>
    <t>スポーツクラブボンフリー</t>
  </si>
  <si>
    <t>若狭エンジェルス</t>
    <rPh sb="0" eb="2">
      <t>ワカサ</t>
    </rPh>
    <phoneticPr fontId="3"/>
  </si>
  <si>
    <t>岐阜ＮＥＸＵＳジュニア</t>
    <rPh sb="0" eb="2">
      <t>ギフ</t>
    </rPh>
    <phoneticPr fontId="3"/>
  </si>
  <si>
    <t>日進ブルースカイ</t>
    <rPh sb="0" eb="2">
      <t>ニッシン</t>
    </rPh>
    <phoneticPr fontId="3"/>
  </si>
  <si>
    <t>報告責任者：　富山県県ソフトボール協会協会　山田　隆夫　０９０－１６３０－８１６５</t>
    <rPh sb="0" eb="2">
      <t>ホウコク</t>
    </rPh>
    <rPh sb="2" eb="5">
      <t>セキニンシャ</t>
    </rPh>
    <rPh sb="7" eb="10">
      <t>トヤマケン</t>
    </rPh>
    <rPh sb="10" eb="11">
      <t>ケン</t>
    </rPh>
    <rPh sb="12" eb="19">
      <t>キョウカイ</t>
    </rPh>
    <rPh sb="19" eb="21">
      <t>キョウカイ</t>
    </rPh>
    <rPh sb="22" eb="27">
      <t>ヤ</t>
    </rPh>
    <phoneticPr fontId="3"/>
  </si>
  <si>
    <t>第５９回中日本総合女子ソフトボール選手権大会成績表</t>
    <rPh sb="0" eb="1">
      <t>ダイ</t>
    </rPh>
    <rPh sb="3" eb="4">
      <t>カイ</t>
    </rPh>
    <rPh sb="4" eb="5">
      <t>ナカ</t>
    </rPh>
    <rPh sb="5" eb="7">
      <t>ニホン</t>
    </rPh>
    <rPh sb="7" eb="9">
      <t>ソウゴウ</t>
    </rPh>
    <rPh sb="9" eb="11">
      <t>ジョシ</t>
    </rPh>
    <rPh sb="17" eb="20">
      <t>センシュケン</t>
    </rPh>
    <rPh sb="20" eb="22">
      <t>タイカイ</t>
    </rPh>
    <rPh sb="22" eb="24">
      <t>セイセキ</t>
    </rPh>
    <rPh sb="24" eb="25">
      <t>ヒョウ</t>
    </rPh>
    <phoneticPr fontId="3"/>
  </si>
  <si>
    <t>富山市　岩瀬スポーツ公園補助球場 E、F</t>
    <rPh sb="0" eb="3">
      <t>ト</t>
    </rPh>
    <rPh sb="4" eb="6">
      <t>イワセ</t>
    </rPh>
    <rPh sb="10" eb="12">
      <t>コウエン</t>
    </rPh>
    <rPh sb="12" eb="14">
      <t>ホジョ</t>
    </rPh>
    <rPh sb="14" eb="16">
      <t>キュウジョウ</t>
    </rPh>
    <phoneticPr fontId="3"/>
  </si>
  <si>
    <t>大会名</t>
    <rPh sb="0" eb="2">
      <t>タイカイ</t>
    </rPh>
    <rPh sb="2" eb="3">
      <t>メイ</t>
    </rPh>
    <phoneticPr fontId="3"/>
  </si>
  <si>
    <t>一回戦</t>
    <rPh sb="0" eb="1">
      <t>１</t>
    </rPh>
    <rPh sb="1" eb="3">
      <t>カイセン</t>
    </rPh>
    <phoneticPr fontId="3"/>
  </si>
  <si>
    <t>バッテリー　　長打(本)　(三)　(二)</t>
    <rPh sb="7" eb="9">
      <t>チョウダ</t>
    </rPh>
    <rPh sb="10" eb="11">
      <t>ホン</t>
    </rPh>
    <rPh sb="14" eb="15">
      <t>３</t>
    </rPh>
    <rPh sb="18" eb="19">
      <t>２</t>
    </rPh>
    <phoneticPr fontId="3"/>
  </si>
  <si>
    <t>準決勝戦</t>
    <rPh sb="0" eb="1">
      <t>ジュン</t>
    </rPh>
    <rPh sb="1" eb="3">
      <t>ケッショウ</t>
    </rPh>
    <rPh sb="3" eb="4">
      <t>セン</t>
    </rPh>
    <phoneticPr fontId="3"/>
  </si>
  <si>
    <t>[試合開始]</t>
    <rPh sb="1" eb="3">
      <t>シアイ</t>
    </rPh>
    <rPh sb="3" eb="5">
      <t>カイシ</t>
    </rPh>
    <phoneticPr fontId="3"/>
  </si>
  <si>
    <t>[試合終了]</t>
    <rPh sb="1" eb="3">
      <t>シアイ</t>
    </rPh>
    <rPh sb="3" eb="5">
      <t>シュウリョウ</t>
    </rPh>
    <phoneticPr fontId="3"/>
  </si>
  <si>
    <t>[中断時間]</t>
    <rPh sb="1" eb="3">
      <t>チュウダン</t>
    </rPh>
    <rPh sb="3" eb="5">
      <t>ジカン</t>
    </rPh>
    <phoneticPr fontId="3"/>
  </si>
  <si>
    <t>[試合時間]</t>
    <rPh sb="1" eb="3">
      <t>シアイ</t>
    </rPh>
    <rPh sb="3" eb="5">
      <t>ジカン</t>
    </rPh>
    <phoneticPr fontId="3"/>
  </si>
  <si>
    <t>整理番号</t>
    <rPh sb="0" eb="2">
      <t>セイリ</t>
    </rPh>
    <rPh sb="2" eb="4">
      <t>バンゴウ</t>
    </rPh>
    <phoneticPr fontId="3"/>
  </si>
  <si>
    <t>チーム名</t>
    <rPh sb="3" eb="4">
      <t>メイ</t>
    </rPh>
    <phoneticPr fontId="3"/>
  </si>
  <si>
    <t>計</t>
    <rPh sb="0" eb="1">
      <t>ケイ</t>
    </rPh>
    <phoneticPr fontId="3"/>
  </si>
  <si>
    <t>Ｘの時</t>
    <rPh sb="2" eb="3">
      <t>トキ</t>
    </rPh>
    <phoneticPr fontId="3"/>
  </si>
  <si>
    <t>審判</t>
    <rPh sb="0" eb="2">
      <t>シンパン</t>
    </rPh>
    <phoneticPr fontId="3"/>
  </si>
  <si>
    <t>球審</t>
  </si>
  <si>
    <t>作道　国幸</t>
  </si>
  <si>
    <t>1塁</t>
    <rPh sb="1" eb="2">
      <t>ルイ</t>
    </rPh>
    <phoneticPr fontId="3"/>
  </si>
  <si>
    <t>竹田　亮成</t>
  </si>
  <si>
    <t>2塁</t>
    <rPh sb="1" eb="2">
      <t>ルイ</t>
    </rPh>
    <phoneticPr fontId="3"/>
  </si>
  <si>
    <t>倉田　宗平</t>
  </si>
  <si>
    <t>3塁</t>
    <rPh sb="1" eb="2">
      <t>ルイ</t>
    </rPh>
    <phoneticPr fontId="3"/>
  </si>
  <si>
    <t>箆伊　晴美</t>
  </si>
  <si>
    <t>記録員</t>
    <rPh sb="0" eb="3">
      <t>キロクイン</t>
    </rPh>
    <phoneticPr fontId="3"/>
  </si>
  <si>
    <t>放送</t>
    <rPh sb="0" eb="2">
      <t>ホウソウ</t>
    </rPh>
    <phoneticPr fontId="3"/>
  </si>
  <si>
    <t>投－捕</t>
    <rPh sb="0" eb="1">
      <t>トウ</t>
    </rPh>
    <rPh sb="2" eb="3">
      <t>ツカ</t>
    </rPh>
    <phoneticPr fontId="3"/>
  </si>
  <si>
    <t>先攻</t>
    <rPh sb="0" eb="2">
      <t>センコウ</t>
    </rPh>
    <phoneticPr fontId="3"/>
  </si>
  <si>
    <t>－</t>
  </si>
  <si>
    <t>後攻</t>
    <rPh sb="0" eb="2">
      <t>コウコウ</t>
    </rPh>
    <phoneticPr fontId="3"/>
  </si>
  <si>
    <t>(先攻)</t>
  </si>
  <si>
    <t>本塁打</t>
  </si>
  <si>
    <t>－－－</t>
  </si>
  <si>
    <t>三塁打</t>
  </si>
  <si>
    <t>二塁打</t>
  </si>
  <si>
    <t>(後攻)</t>
  </si>
  <si>
    <t>橋爪　康夫</t>
  </si>
  <si>
    <t>大西　　肇</t>
  </si>
  <si>
    <t>水井　真由美</t>
  </si>
  <si>
    <t>三鍋　惠子</t>
  </si>
  <si>
    <t>決勝戦</t>
    <rPh sb="0" eb="2">
      <t>ケッショウ</t>
    </rPh>
    <rPh sb="2" eb="3">
      <t>セン</t>
    </rPh>
    <phoneticPr fontId="3"/>
  </si>
  <si>
    <t>二回戦</t>
    <rPh sb="0" eb="1">
      <t>２</t>
    </rPh>
    <rPh sb="1" eb="3">
      <t>カイセン</t>
    </rPh>
    <phoneticPr fontId="3"/>
  </si>
  <si>
    <r>
      <t>第５９回中日本総合</t>
    </r>
    <r>
      <rPr>
        <sz val="12"/>
        <color rgb="FF000000"/>
        <rFont val="ＭＳ Ｐ明朝"/>
        <family val="1"/>
        <charset val="128"/>
      </rPr>
      <t>小学生女子</t>
    </r>
    <r>
      <rPr>
        <sz val="11"/>
        <color rgb="FF000000"/>
        <rFont val="ＭＳ Ｐ明朝"/>
        <family val="1"/>
        <charset val="128"/>
      </rPr>
      <t>ソフトボール選手権大会</t>
    </r>
    <r>
      <rPr>
        <sz val="10"/>
        <color rgb="FF000000"/>
        <rFont val="ＭＳ Ｐ明朝"/>
        <family val="1"/>
        <charset val="128"/>
      </rPr>
      <t>　平成２７年８月　８日～　９日</t>
    </r>
    <rPh sb="0" eb="1">
      <t>ダイ</t>
    </rPh>
    <rPh sb="3" eb="4">
      <t>カイ</t>
    </rPh>
    <rPh sb="4" eb="5">
      <t>ナカ</t>
    </rPh>
    <rPh sb="5" eb="7">
      <t>ニホン</t>
    </rPh>
    <rPh sb="7" eb="9">
      <t>ソウゴウ</t>
    </rPh>
    <rPh sb="23" eb="25">
      <t>タイカイ</t>
    </rPh>
    <phoneticPr fontId="3"/>
  </si>
  <si>
    <t>記録</t>
    <rPh sb="0" eb="2">
      <t>キロク</t>
    </rPh>
    <phoneticPr fontId="3"/>
  </si>
  <si>
    <t>（三重）</t>
    <rPh sb="1" eb="3">
      <t>ミエ</t>
    </rPh>
    <phoneticPr fontId="3"/>
  </si>
  <si>
    <t>（静岡）</t>
    <rPh sb="1" eb="3">
      <t>シズオカ</t>
    </rPh>
    <phoneticPr fontId="3"/>
  </si>
  <si>
    <t>（福井）</t>
    <rPh sb="1" eb="3">
      <t>フクイ</t>
    </rPh>
    <phoneticPr fontId="3"/>
  </si>
  <si>
    <t>(岐阜)</t>
    <rPh sb="1" eb="3">
      <t>ギフ</t>
    </rPh>
    <phoneticPr fontId="3"/>
  </si>
  <si>
    <t>（富山）</t>
    <rPh sb="1" eb="3">
      <t>トヤマ</t>
    </rPh>
    <phoneticPr fontId="3"/>
  </si>
  <si>
    <t>（石川）</t>
    <rPh sb="1" eb="3">
      <t>イシカワ</t>
    </rPh>
    <phoneticPr fontId="3"/>
  </si>
  <si>
    <t>（愛知）</t>
    <rPh sb="1" eb="3">
      <t>アイチ</t>
    </rPh>
    <phoneticPr fontId="3"/>
  </si>
  <si>
    <t>（新潟）</t>
    <rPh sb="1" eb="3">
      <t>ニイガタ</t>
    </rPh>
    <phoneticPr fontId="3"/>
  </si>
  <si>
    <t>（長野）</t>
    <rPh sb="1" eb="3">
      <t>ナガノ</t>
    </rPh>
    <phoneticPr fontId="3"/>
  </si>
  <si>
    <t>（岐阜）</t>
    <rPh sb="1" eb="3">
      <t>ギフ</t>
    </rPh>
    <phoneticPr fontId="3"/>
  </si>
  <si>
    <t>（三重)</t>
    <rPh sb="1" eb="3">
      <t>ミエ</t>
    </rPh>
    <phoneticPr fontId="3"/>
  </si>
  <si>
    <t>青木　　実</t>
  </si>
  <si>
    <t>あおき</t>
  </si>
  <si>
    <t>浅井　秀信</t>
  </si>
  <si>
    <t>あさい</t>
  </si>
  <si>
    <t>朝野　悦男</t>
  </si>
  <si>
    <t>あさの</t>
  </si>
  <si>
    <t>荒木　政雄</t>
    <rPh sb="0" eb="2">
      <t>アラキ</t>
    </rPh>
    <rPh sb="3" eb="5">
      <t>マサオ</t>
    </rPh>
    <phoneticPr fontId="3"/>
  </si>
  <si>
    <t>あらき</t>
  </si>
  <si>
    <t>位寄　貴光</t>
  </si>
  <si>
    <t>いき</t>
  </si>
  <si>
    <t>石坂　ゆみ子</t>
  </si>
  <si>
    <t>いしさか</t>
  </si>
  <si>
    <t>石坂　彰弘</t>
  </si>
  <si>
    <t>いしざか</t>
  </si>
  <si>
    <t>臼井　芳雄</t>
  </si>
  <si>
    <t>うすい</t>
  </si>
  <si>
    <t>江口　智美</t>
  </si>
  <si>
    <t>えぐち</t>
  </si>
  <si>
    <t>大嶋　信弘</t>
  </si>
  <si>
    <t>おおしま</t>
  </si>
  <si>
    <t>おおにし</t>
  </si>
  <si>
    <t>岡田　清人</t>
  </si>
  <si>
    <t>おかだ</t>
  </si>
  <si>
    <t>荻原　正二</t>
  </si>
  <si>
    <t>おぎわら</t>
  </si>
  <si>
    <t>数井　正巳</t>
  </si>
  <si>
    <t>かずい</t>
  </si>
  <si>
    <t>金平　恭一</t>
  </si>
  <si>
    <t>かねひら</t>
  </si>
  <si>
    <t>川除　清則</t>
  </si>
  <si>
    <t>かわ</t>
  </si>
  <si>
    <t>窪島　外志夫</t>
  </si>
  <si>
    <t>くぼしま</t>
  </si>
  <si>
    <t>くらた</t>
  </si>
  <si>
    <t>黒柳　勇治</t>
    <rPh sb="0" eb="2">
      <t>クロヤナギ</t>
    </rPh>
    <rPh sb="3" eb="5">
      <t>ユウジ</t>
    </rPh>
    <phoneticPr fontId="3"/>
  </si>
  <si>
    <t>くろやなぎ</t>
  </si>
  <si>
    <t>倉石　幸子</t>
  </si>
  <si>
    <t>けらいし</t>
  </si>
  <si>
    <t>小池　常雄</t>
  </si>
  <si>
    <t>こいけ</t>
  </si>
  <si>
    <t>小串　幸生</t>
  </si>
  <si>
    <t>こぐし</t>
  </si>
  <si>
    <t>小滝　和弘</t>
  </si>
  <si>
    <t>こだき</t>
  </si>
  <si>
    <t>坂井　多鶴夫</t>
  </si>
  <si>
    <t>さかい</t>
  </si>
  <si>
    <t>作内　星児</t>
  </si>
  <si>
    <t>さくな</t>
  </si>
  <si>
    <t>笹原　日出男</t>
  </si>
  <si>
    <t>ささはら</t>
  </si>
  <si>
    <t>篠原　和夫</t>
  </si>
  <si>
    <t>しのは</t>
  </si>
  <si>
    <t>島田　博昭</t>
  </si>
  <si>
    <t>しまだ</t>
  </si>
  <si>
    <t>清水　清和</t>
  </si>
  <si>
    <t>しみず</t>
  </si>
  <si>
    <t>杉谷　信明</t>
  </si>
  <si>
    <t>すぎたに</t>
  </si>
  <si>
    <t>鈴木健之</t>
  </si>
  <si>
    <t>すずき　たてゆき</t>
  </si>
  <si>
    <t>瀬川　龍雄</t>
  </si>
  <si>
    <t>せがわ</t>
  </si>
  <si>
    <t>関口　晴樹</t>
  </si>
  <si>
    <t>せきぐ</t>
  </si>
  <si>
    <t>武内　文男</t>
  </si>
  <si>
    <t>たけう</t>
  </si>
  <si>
    <t>たけだ</t>
  </si>
  <si>
    <t>田中　一昭</t>
  </si>
  <si>
    <t>たなか</t>
  </si>
  <si>
    <t>谷口　光男</t>
  </si>
  <si>
    <t>たにぐ</t>
  </si>
  <si>
    <t>つくりみち</t>
  </si>
  <si>
    <t>中川　外明</t>
  </si>
  <si>
    <t>なかが</t>
  </si>
  <si>
    <t>中田　　隆</t>
  </si>
  <si>
    <t>なかだ</t>
  </si>
  <si>
    <t>中ノ神　寛</t>
  </si>
  <si>
    <t>なかのかみ</t>
  </si>
  <si>
    <t>西井　隆生</t>
  </si>
  <si>
    <t>にしい</t>
  </si>
  <si>
    <t>はしづめ</t>
  </si>
  <si>
    <t>花木　　勲</t>
  </si>
  <si>
    <t>はなき</t>
  </si>
  <si>
    <t>浜井　　明</t>
  </si>
  <si>
    <t>はまい</t>
  </si>
  <si>
    <t>林　　清治</t>
  </si>
  <si>
    <t>はやし</t>
  </si>
  <si>
    <t>林　　真市</t>
  </si>
  <si>
    <t>原井　清和</t>
  </si>
  <si>
    <t>はらい</t>
  </si>
  <si>
    <t>平田　和義</t>
  </si>
  <si>
    <t>ひらた</t>
  </si>
  <si>
    <t>府玻　重広</t>
  </si>
  <si>
    <t>ふ</t>
  </si>
  <si>
    <t>福村　和正</t>
  </si>
  <si>
    <t>ふくむら</t>
  </si>
  <si>
    <t>二塚　　敦</t>
  </si>
  <si>
    <t>ふたつか</t>
  </si>
  <si>
    <t>へらい</t>
  </si>
  <si>
    <t>堀田　洲三</t>
  </si>
  <si>
    <t>ほりた</t>
  </si>
  <si>
    <t>松井　俊一</t>
  </si>
  <si>
    <t>まつい</t>
  </si>
  <si>
    <t>松井　光雄</t>
  </si>
  <si>
    <t>松崎　裕信</t>
  </si>
  <si>
    <t>まつさき</t>
  </si>
  <si>
    <t>松島　栄量</t>
  </si>
  <si>
    <t>まつしま</t>
  </si>
  <si>
    <t>丸山　幹男</t>
  </si>
  <si>
    <t>まるやま</t>
  </si>
  <si>
    <t>みずい</t>
  </si>
  <si>
    <t>みなべ</t>
  </si>
  <si>
    <t>南　　　　弘</t>
  </si>
  <si>
    <t>みなみ</t>
  </si>
  <si>
    <t>宮ヶ丁　治</t>
  </si>
  <si>
    <t>みやが</t>
  </si>
  <si>
    <t>村上　伸夫</t>
  </si>
  <si>
    <t>むらかみ</t>
  </si>
  <si>
    <t>森　　克己</t>
  </si>
  <si>
    <t>もりもと</t>
  </si>
  <si>
    <t>安川　　悟</t>
  </si>
  <si>
    <t>やすかわ</t>
  </si>
  <si>
    <t>山岸　秋雄</t>
  </si>
  <si>
    <t>やまぎ</t>
  </si>
  <si>
    <t>山口　哲央</t>
  </si>
  <si>
    <t>やまぐち</t>
  </si>
  <si>
    <t>山崎　文太郎</t>
  </si>
  <si>
    <t>やまざき</t>
  </si>
  <si>
    <t>山﨑　豊次</t>
  </si>
  <si>
    <t>山下　今朝夫</t>
  </si>
  <si>
    <t>やまし</t>
  </si>
  <si>
    <t>利田　利夫</t>
  </si>
  <si>
    <t>りた</t>
  </si>
  <si>
    <t>若松　悦雄</t>
  </si>
  <si>
    <t>わかま</t>
  </si>
  <si>
    <t>渡辺　満雄</t>
  </si>
  <si>
    <t>わたな</t>
  </si>
  <si>
    <t>安達　和博</t>
  </si>
  <si>
    <t>あだち</t>
  </si>
  <si>
    <t>石田　　稔</t>
  </si>
  <si>
    <t>いしだ</t>
  </si>
  <si>
    <t>伊藤　貴夫</t>
  </si>
  <si>
    <t>いとう</t>
  </si>
  <si>
    <t>加藤　慎吉</t>
  </si>
  <si>
    <t>かとう</t>
  </si>
  <si>
    <t>金子　恵子</t>
  </si>
  <si>
    <t>かねこ</t>
  </si>
  <si>
    <t>曽田　朋子</t>
  </si>
  <si>
    <t>そだ</t>
  </si>
  <si>
    <t>竹　　幹雄</t>
  </si>
  <si>
    <t>たけ</t>
  </si>
  <si>
    <t>土谷　邦雄　</t>
  </si>
  <si>
    <t>つちや</t>
  </si>
  <si>
    <t>長　　博子</t>
  </si>
  <si>
    <t>なが</t>
  </si>
  <si>
    <t>林　　昌美</t>
  </si>
  <si>
    <t>稗田　信一</t>
  </si>
  <si>
    <t>ひえだ</t>
  </si>
  <si>
    <t>福澤　智弘</t>
  </si>
  <si>
    <t>ふくさ</t>
  </si>
  <si>
    <t>藤本　　稔</t>
  </si>
  <si>
    <t>ふじも</t>
  </si>
  <si>
    <t>坊坂 真理子</t>
  </si>
  <si>
    <t>ぼうさ</t>
  </si>
  <si>
    <t>松村　智佐代</t>
  </si>
  <si>
    <t>まつむ</t>
  </si>
  <si>
    <t>松本　明夫</t>
  </si>
  <si>
    <t>まつも</t>
  </si>
  <si>
    <t>森　　康至</t>
  </si>
  <si>
    <t>もり</t>
  </si>
  <si>
    <t>八島　盈夫</t>
  </si>
  <si>
    <t>やしま</t>
  </si>
  <si>
    <t>山澤　隆弘</t>
  </si>
  <si>
    <t>やまざ</t>
  </si>
  <si>
    <t>山本　和夫</t>
  </si>
  <si>
    <t>やまも</t>
  </si>
  <si>
    <t>五十里良子</t>
    <rPh sb="0" eb="3">
      <t>イカリ</t>
    </rPh>
    <rPh sb="3" eb="5">
      <t>ヨシコ</t>
    </rPh>
    <phoneticPr fontId="3"/>
  </si>
  <si>
    <t>いかり</t>
  </si>
  <si>
    <t>石黒　千鶴</t>
    <rPh sb="0" eb="2">
      <t>イシグロ</t>
    </rPh>
    <rPh sb="3" eb="5">
      <t>チヅル</t>
    </rPh>
    <phoneticPr fontId="3"/>
  </si>
  <si>
    <t>いしぐろ</t>
  </si>
  <si>
    <t>稲垣　美佐代</t>
    <rPh sb="0" eb="2">
      <t>イナガキ</t>
    </rPh>
    <rPh sb="3" eb="6">
      <t>ミサヨ</t>
    </rPh>
    <phoneticPr fontId="3"/>
  </si>
  <si>
    <t>いながき</t>
  </si>
  <si>
    <t>井村小百合</t>
    <rPh sb="0" eb="2">
      <t>イムラ</t>
    </rPh>
    <rPh sb="2" eb="5">
      <t>サユリ</t>
    </rPh>
    <phoneticPr fontId="3"/>
  </si>
  <si>
    <t>いむら</t>
  </si>
  <si>
    <t>川崎　雅子</t>
    <rPh sb="0" eb="2">
      <t>カワサキ</t>
    </rPh>
    <rPh sb="3" eb="5">
      <t>マサコ</t>
    </rPh>
    <phoneticPr fontId="3"/>
  </si>
  <si>
    <t>かわさき</t>
  </si>
  <si>
    <t>川西由紀子</t>
    <rPh sb="0" eb="2">
      <t>カワニシ</t>
    </rPh>
    <rPh sb="2" eb="5">
      <t>ユキコ</t>
    </rPh>
    <phoneticPr fontId="3"/>
  </si>
  <si>
    <t>かわにし</t>
  </si>
  <si>
    <t>小林　明美</t>
    <rPh sb="0" eb="2">
      <t>コバヤシ</t>
    </rPh>
    <rPh sb="3" eb="5">
      <t>アケミ</t>
    </rPh>
    <phoneticPr fontId="3"/>
  </si>
  <si>
    <t>こばやし</t>
  </si>
  <si>
    <t>斉藤　奈月</t>
    <rPh sb="0" eb="2">
      <t>サイトウ</t>
    </rPh>
    <rPh sb="3" eb="4">
      <t>ナ</t>
    </rPh>
    <rPh sb="4" eb="5">
      <t>ツキ</t>
    </rPh>
    <phoneticPr fontId="3"/>
  </si>
  <si>
    <t>さいとう</t>
  </si>
  <si>
    <t>武田　奈々</t>
    <rPh sb="0" eb="2">
      <t>タケダ</t>
    </rPh>
    <rPh sb="3" eb="5">
      <t>ナナ</t>
    </rPh>
    <phoneticPr fontId="3"/>
  </si>
  <si>
    <t>茶木　沙月</t>
    <rPh sb="0" eb="2">
      <t>チャキ</t>
    </rPh>
    <rPh sb="3" eb="5">
      <t>サツキ</t>
    </rPh>
    <phoneticPr fontId="3"/>
  </si>
  <si>
    <t>ちゃき</t>
  </si>
  <si>
    <t>箆伊　美佳</t>
    <rPh sb="0" eb="1">
      <t>ヘラ</t>
    </rPh>
    <rPh sb="1" eb="2">
      <t>イ</t>
    </rPh>
    <rPh sb="3" eb="5">
      <t>ミカ</t>
    </rPh>
    <phoneticPr fontId="3"/>
  </si>
  <si>
    <t>本田　ルイ子</t>
    <rPh sb="0" eb="2">
      <t>ホンダ</t>
    </rPh>
    <rPh sb="5" eb="6">
      <t>コ</t>
    </rPh>
    <phoneticPr fontId="3"/>
  </si>
  <si>
    <t>ほんだ</t>
  </si>
  <si>
    <t>牧野　由有奈</t>
    <rPh sb="0" eb="2">
      <t>マキノ</t>
    </rPh>
    <rPh sb="3" eb="4">
      <t>ユ</t>
    </rPh>
    <rPh sb="4" eb="5">
      <t>ユウ</t>
    </rPh>
    <rPh sb="5" eb="6">
      <t>ナ</t>
    </rPh>
    <phoneticPr fontId="3"/>
  </si>
  <si>
    <t>まきの</t>
  </si>
  <si>
    <t>増田　由美子</t>
    <rPh sb="0" eb="6">
      <t>マス</t>
    </rPh>
    <phoneticPr fontId="3"/>
  </si>
  <si>
    <t>ますだ</t>
  </si>
  <si>
    <t>三鍋　恵子</t>
    <rPh sb="0" eb="2">
      <t>ミナベ</t>
    </rPh>
    <rPh sb="3" eb="5">
      <t>ケイコ</t>
    </rPh>
    <phoneticPr fontId="3"/>
  </si>
  <si>
    <t>森田　小由利</t>
    <rPh sb="0" eb="2">
      <t>モリタ</t>
    </rPh>
    <rPh sb="3" eb="4">
      <t>コ</t>
    </rPh>
    <rPh sb="4" eb="6">
      <t>ユリ</t>
    </rPh>
    <phoneticPr fontId="3"/>
  </si>
  <si>
    <t>もりた</t>
  </si>
  <si>
    <t>松井　弥琴</t>
    <rPh sb="0" eb="2">
      <t>マツイ</t>
    </rPh>
    <rPh sb="3" eb="4">
      <t>ヤ</t>
    </rPh>
    <rPh sb="4" eb="5">
      <t>コト</t>
    </rPh>
    <phoneticPr fontId="3"/>
  </si>
  <si>
    <t>毛利　明穂</t>
    <rPh sb="0" eb="1">
      <t>ケ</t>
    </rPh>
    <rPh sb="1" eb="2">
      <t>リ</t>
    </rPh>
    <rPh sb="3" eb="4">
      <t>メイ</t>
    </rPh>
    <rPh sb="4" eb="5">
      <t>ホ</t>
    </rPh>
    <phoneticPr fontId="3"/>
  </si>
  <si>
    <t>守山　喜乃</t>
    <rPh sb="0" eb="2">
      <t>モリヤマ</t>
    </rPh>
    <rPh sb="3" eb="4">
      <t>ヨロコ</t>
    </rPh>
    <rPh sb="4" eb="5">
      <t>ノ</t>
    </rPh>
    <phoneticPr fontId="3"/>
  </si>
  <si>
    <t>大橋　みな</t>
    <rPh sb="0" eb="2">
      <t>オオハシ</t>
    </rPh>
    <phoneticPr fontId="3"/>
  </si>
  <si>
    <t>x</t>
    <phoneticPr fontId="8"/>
  </si>
  <si>
    <t>●福田、竹井ー柴田　(三)柴田</t>
    <rPh sb="1" eb="3">
      <t>フクタ</t>
    </rPh>
    <rPh sb="4" eb="6">
      <t>タケイ</t>
    </rPh>
    <rPh sb="7" eb="9">
      <t>シバタ</t>
    </rPh>
    <rPh sb="13" eb="15">
      <t>シバタ</t>
    </rPh>
    <phoneticPr fontId="8"/>
  </si>
  <si>
    <t>x</t>
    <phoneticPr fontId="8"/>
  </si>
  <si>
    <t>奥田中学校</t>
    <rPh sb="0" eb="2">
      <t>オクダ</t>
    </rPh>
    <rPh sb="2" eb="4">
      <t>チュウガク</t>
    </rPh>
    <rPh sb="4" eb="5">
      <t>コウ</t>
    </rPh>
    <phoneticPr fontId="3"/>
  </si>
  <si>
    <t>高田商業高等学校</t>
    <rPh sb="0" eb="2">
      <t>シンタカダ</t>
    </rPh>
    <rPh sb="2" eb="4">
      <t>ショウギョウ</t>
    </rPh>
    <rPh sb="4" eb="6">
      <t>コウトウ</t>
    </rPh>
    <rPh sb="6" eb="8">
      <t>ガッコウ</t>
    </rPh>
    <phoneticPr fontId="3"/>
  </si>
  <si>
    <t>津商業高等学校</t>
    <rPh sb="0" eb="1">
      <t>ミト</t>
    </rPh>
    <rPh sb="1" eb="3">
      <t>ショウギョウ</t>
    </rPh>
    <rPh sb="3" eb="5">
      <t>コウトウ</t>
    </rPh>
    <rPh sb="5" eb="7">
      <t>ガッコウ</t>
    </rPh>
    <phoneticPr fontId="3"/>
  </si>
  <si>
    <t>福井商業高等学校</t>
    <rPh sb="0" eb="2">
      <t>フクイ</t>
    </rPh>
    <rPh sb="2" eb="4">
      <t>ショウギョウ</t>
    </rPh>
    <rPh sb="4" eb="6">
      <t>コウトウ</t>
    </rPh>
    <rPh sb="6" eb="8">
      <t>ガッコウ</t>
    </rPh>
    <phoneticPr fontId="3"/>
  </si>
  <si>
    <t>南砺福野高等学校</t>
    <rPh sb="0" eb="2">
      <t>ナント</t>
    </rPh>
    <rPh sb="2" eb="4">
      <t>フクノ</t>
    </rPh>
    <rPh sb="4" eb="6">
      <t>コウトウ</t>
    </rPh>
    <rPh sb="6" eb="8">
      <t>ガッコウ</t>
    </rPh>
    <phoneticPr fontId="3"/>
  </si>
  <si>
    <t>門前高等学校</t>
    <rPh sb="0" eb="2">
      <t>モンゼン</t>
    </rPh>
    <rPh sb="2" eb="4">
      <t>コウトウ</t>
    </rPh>
    <rPh sb="4" eb="6">
      <t>ガッコウ</t>
    </rPh>
    <phoneticPr fontId="3"/>
  </si>
  <si>
    <t>篠ノ井西中学校</t>
    <phoneticPr fontId="8"/>
  </si>
  <si>
    <t>粟野中学校</t>
    <rPh sb="0" eb="2">
      <t>アワノ</t>
    </rPh>
    <rPh sb="2" eb="5">
      <t>チュウガッコウ</t>
    </rPh>
    <phoneticPr fontId="3"/>
  </si>
  <si>
    <t>魚津東部中学校</t>
    <rPh sb="0" eb="2">
      <t>ウオヅ</t>
    </rPh>
    <rPh sb="2" eb="4">
      <t>トウブ</t>
    </rPh>
    <rPh sb="4" eb="7">
      <t>チュウガッコウ</t>
    </rPh>
    <phoneticPr fontId="3"/>
  </si>
  <si>
    <t>森本中学校</t>
    <phoneticPr fontId="8"/>
  </si>
  <si>
    <t>（富山）</t>
  </si>
  <si>
    <t>（石川）</t>
  </si>
  <si>
    <t>（福井）</t>
  </si>
  <si>
    <t>（静岡）</t>
  </si>
  <si>
    <t>（愛知）</t>
  </si>
  <si>
    <t>（長野）</t>
  </si>
  <si>
    <t>（岐阜）</t>
  </si>
  <si>
    <t>（三重)</t>
  </si>
  <si>
    <t>●岩田、田辺ー田辺、中山　(本)中山</t>
    <rPh sb="1" eb="3">
      <t>イワタ</t>
    </rPh>
    <rPh sb="4" eb="6">
      <t>タナベ</t>
    </rPh>
    <rPh sb="7" eb="9">
      <t>タナベ</t>
    </rPh>
    <rPh sb="10" eb="12">
      <t>ナカヤマ</t>
    </rPh>
    <rPh sb="14" eb="15">
      <t>ホン</t>
    </rPh>
    <rPh sb="16" eb="18">
      <t>ナカヤマ</t>
    </rPh>
    <phoneticPr fontId="3"/>
  </si>
  <si>
    <t>〇猟場ー朝野　(三)高橋(二)木下</t>
    <rPh sb="1" eb="2">
      <t>リョウ</t>
    </rPh>
    <rPh sb="2" eb="3">
      <t>バ</t>
    </rPh>
    <rPh sb="4" eb="6">
      <t>アサノ</t>
    </rPh>
    <rPh sb="8" eb="9">
      <t>３</t>
    </rPh>
    <rPh sb="10" eb="12">
      <t>タカハシ</t>
    </rPh>
    <rPh sb="13" eb="14">
      <t>２</t>
    </rPh>
    <rPh sb="15" eb="17">
      <t>キノシタ</t>
    </rPh>
    <phoneticPr fontId="3"/>
  </si>
  <si>
    <t>●矢崎ー小池</t>
    <rPh sb="1" eb="3">
      <t>ヤザキ</t>
    </rPh>
    <rPh sb="4" eb="6">
      <t>コイケ</t>
    </rPh>
    <phoneticPr fontId="8"/>
  </si>
  <si>
    <t>●北井ー横田　(本)中井</t>
    <rPh sb="1" eb="3">
      <t>キタイ</t>
    </rPh>
    <rPh sb="4" eb="6">
      <t>ヨコタ</t>
    </rPh>
    <rPh sb="10" eb="12">
      <t>ナカイ</t>
    </rPh>
    <phoneticPr fontId="8"/>
  </si>
  <si>
    <t>坂下　　好</t>
    <rPh sb="0" eb="2">
      <t>サカシタ</t>
    </rPh>
    <rPh sb="4" eb="5">
      <t>コノ</t>
    </rPh>
    <phoneticPr fontId="8"/>
  </si>
  <si>
    <t>(二)菊池、中井、村田</t>
    <rPh sb="1" eb="2">
      <t>２</t>
    </rPh>
    <rPh sb="3" eb="5">
      <t>キクチ</t>
    </rPh>
    <rPh sb="6" eb="8">
      <t>ナカイ</t>
    </rPh>
    <rPh sb="9" eb="11">
      <t>ムラタ</t>
    </rPh>
    <phoneticPr fontId="8"/>
  </si>
  <si>
    <t>〇内山実ー成尾　(三)内山結</t>
    <rPh sb="1" eb="3">
      <t>ウチヤマ</t>
    </rPh>
    <rPh sb="3" eb="4">
      <t>ジツ</t>
    </rPh>
    <rPh sb="5" eb="6">
      <t>ナ</t>
    </rPh>
    <rPh sb="6" eb="7">
      <t>オ</t>
    </rPh>
    <rPh sb="9" eb="10">
      <t>３</t>
    </rPh>
    <rPh sb="11" eb="13">
      <t>ウチヤマ</t>
    </rPh>
    <rPh sb="13" eb="14">
      <t>ユウ</t>
    </rPh>
    <phoneticPr fontId="3"/>
  </si>
  <si>
    <t>●田島ー中野</t>
    <rPh sb="1" eb="3">
      <t>タジマ</t>
    </rPh>
    <rPh sb="4" eb="6">
      <t>ナカノ</t>
    </rPh>
    <phoneticPr fontId="3"/>
  </si>
  <si>
    <t>●阪野ー長縄</t>
    <rPh sb="1" eb="2">
      <t>バン</t>
    </rPh>
    <rPh sb="2" eb="3">
      <t>ノ</t>
    </rPh>
    <rPh sb="4" eb="5">
      <t>ナガ</t>
    </rPh>
    <rPh sb="5" eb="6">
      <t>ナワ</t>
    </rPh>
    <phoneticPr fontId="8"/>
  </si>
  <si>
    <t>治郎丸中学校</t>
    <rPh sb="0" eb="1">
      <t>ジ</t>
    </rPh>
    <rPh sb="1" eb="2">
      <t>ロウ</t>
    </rPh>
    <rPh sb="2" eb="3">
      <t>マル</t>
    </rPh>
    <phoneticPr fontId="3"/>
  </si>
  <si>
    <t>〇笹木ー喜多、木戸　(本)古川、喜多 (二)上不、中</t>
    <rPh sb="1" eb="3">
      <t>ササキ</t>
    </rPh>
    <rPh sb="4" eb="6">
      <t>キタ</t>
    </rPh>
    <rPh sb="7" eb="9">
      <t>キド</t>
    </rPh>
    <rPh sb="11" eb="12">
      <t>ホン</t>
    </rPh>
    <rPh sb="13" eb="15">
      <t>フルカワ</t>
    </rPh>
    <rPh sb="16" eb="18">
      <t>キタ</t>
    </rPh>
    <rPh sb="20" eb="21">
      <t>２</t>
    </rPh>
    <rPh sb="22" eb="23">
      <t>ウエ</t>
    </rPh>
    <rPh sb="23" eb="24">
      <t>フ</t>
    </rPh>
    <rPh sb="25" eb="26">
      <t>ナカ</t>
    </rPh>
    <phoneticPr fontId="3"/>
  </si>
  <si>
    <t>〇矢崎、片山、矢崎ー小池　(本)伊藤② (三)小池</t>
    <rPh sb="1" eb="3">
      <t>ヤザキ</t>
    </rPh>
    <rPh sb="4" eb="6">
      <t>カタヤマ</t>
    </rPh>
    <rPh sb="7" eb="9">
      <t>ヤザキ</t>
    </rPh>
    <rPh sb="10" eb="12">
      <t>コイケ</t>
    </rPh>
    <rPh sb="16" eb="18">
      <t>イトウ</t>
    </rPh>
    <rPh sb="23" eb="25">
      <t>コイケ</t>
    </rPh>
    <phoneticPr fontId="8"/>
  </si>
  <si>
    <t>〇内山実ー成尾　(本)内山結、内山実 (三)久保②、桜井、</t>
    <rPh sb="1" eb="3">
      <t>ウチヤマ</t>
    </rPh>
    <rPh sb="3" eb="4">
      <t>ジツ</t>
    </rPh>
    <rPh sb="5" eb="6">
      <t>ナ</t>
    </rPh>
    <rPh sb="6" eb="7">
      <t>オ</t>
    </rPh>
    <rPh sb="9" eb="10">
      <t>ホン</t>
    </rPh>
    <rPh sb="11" eb="13">
      <t>ウチヤマ</t>
    </rPh>
    <rPh sb="13" eb="14">
      <t>ユウ</t>
    </rPh>
    <rPh sb="15" eb="17">
      <t>ウチヤマ</t>
    </rPh>
    <rPh sb="17" eb="18">
      <t>ジツ</t>
    </rPh>
    <phoneticPr fontId="3"/>
  </si>
  <si>
    <t>●辻本ー西野　　　　　　　　　　　　　　  　内山実②、内山結、成尾</t>
    <rPh sb="1" eb="2">
      <t>ツジ</t>
    </rPh>
    <rPh sb="2" eb="3">
      <t>モト</t>
    </rPh>
    <rPh sb="4" eb="6">
      <t>ニシノ</t>
    </rPh>
    <phoneticPr fontId="8"/>
  </si>
  <si>
    <t>〇古川、喜多ー上不　(本)上杉 (二)上杉、上不</t>
    <rPh sb="1" eb="3">
      <t>フルカワ</t>
    </rPh>
    <rPh sb="4" eb="6">
      <t>キタ</t>
    </rPh>
    <rPh sb="7" eb="8">
      <t>ウエ</t>
    </rPh>
    <rPh sb="8" eb="9">
      <t>フ</t>
    </rPh>
    <rPh sb="11" eb="12">
      <t>ホン</t>
    </rPh>
    <rPh sb="13" eb="15">
      <t>ウエスギ</t>
    </rPh>
    <rPh sb="17" eb="18">
      <t>２</t>
    </rPh>
    <rPh sb="19" eb="20">
      <t>ウエ</t>
    </rPh>
    <rPh sb="20" eb="21">
      <t>スギ</t>
    </rPh>
    <rPh sb="22" eb="23">
      <t>ウエ</t>
    </rPh>
    <rPh sb="23" eb="24">
      <t>フ</t>
    </rPh>
    <phoneticPr fontId="3"/>
  </si>
  <si>
    <t>〇菊池ー村田　(本)塚原、山下(三)塚原、菊池、畑山、山下、出口</t>
    <rPh sb="1" eb="3">
      <t>キクチ</t>
    </rPh>
    <rPh sb="4" eb="6">
      <t>ムラタ</t>
    </rPh>
    <rPh sb="10" eb="12">
      <t>ツカハラ</t>
    </rPh>
    <rPh sb="13" eb="15">
      <t>ヤマシタ</t>
    </rPh>
    <rPh sb="18" eb="20">
      <t>ツカハラ</t>
    </rPh>
    <rPh sb="21" eb="23">
      <t>キクチ</t>
    </rPh>
    <rPh sb="24" eb="25">
      <t>ハタケ</t>
    </rPh>
    <rPh sb="25" eb="26">
      <t>ヤマ</t>
    </rPh>
    <rPh sb="27" eb="29">
      <t>ヤマシタ</t>
    </rPh>
    <rPh sb="30" eb="31">
      <t>デ</t>
    </rPh>
    <rPh sb="31" eb="32">
      <t>クチ</t>
    </rPh>
    <phoneticPr fontId="8"/>
  </si>
  <si>
    <t>丸田　信夫</t>
    <rPh sb="0" eb="2">
      <t>マルタ</t>
    </rPh>
    <rPh sb="3" eb="5">
      <t>ノブオ</t>
    </rPh>
    <phoneticPr fontId="8"/>
  </si>
  <si>
    <t>中村　清志</t>
    <rPh sb="0" eb="2">
      <t>ナカムラ</t>
    </rPh>
    <rPh sb="3" eb="5">
      <t>キヨシ</t>
    </rPh>
    <phoneticPr fontId="8"/>
  </si>
  <si>
    <t>山本　秀夫</t>
    <rPh sb="0" eb="2">
      <t>ヤマモト</t>
    </rPh>
    <rPh sb="3" eb="5">
      <t>ヒデオ</t>
    </rPh>
    <phoneticPr fontId="8"/>
  </si>
  <si>
    <t>平井　昌人</t>
    <rPh sb="0" eb="2">
      <t>ヒライ</t>
    </rPh>
    <rPh sb="3" eb="4">
      <t>マサ</t>
    </rPh>
    <rPh sb="4" eb="5">
      <t>ヒト</t>
    </rPh>
    <phoneticPr fontId="8"/>
  </si>
  <si>
    <t>守山　喜乃</t>
    <rPh sb="0" eb="2">
      <t>モリヤマ</t>
    </rPh>
    <rPh sb="3" eb="4">
      <t>キ</t>
    </rPh>
    <rPh sb="4" eb="5">
      <t>ノ</t>
    </rPh>
    <phoneticPr fontId="3"/>
  </si>
  <si>
    <t>松井　弥琴</t>
    <rPh sb="0" eb="2">
      <t>マツイ</t>
    </rPh>
    <rPh sb="3" eb="4">
      <t>ヤ</t>
    </rPh>
    <rPh sb="4" eb="5">
      <t>コト</t>
    </rPh>
    <phoneticPr fontId="8"/>
  </si>
  <si>
    <t>堀井　由樹</t>
    <rPh sb="0" eb="2">
      <t>ホリイ</t>
    </rPh>
    <rPh sb="3" eb="4">
      <t>ユウ</t>
    </rPh>
    <rPh sb="4" eb="5">
      <t>キ</t>
    </rPh>
    <phoneticPr fontId="3"/>
  </si>
  <si>
    <t>中川　葉月</t>
    <rPh sb="0" eb="2">
      <t>ナカガワ</t>
    </rPh>
    <rPh sb="3" eb="4">
      <t>ハ</t>
    </rPh>
    <rPh sb="4" eb="5">
      <t>ツキ</t>
    </rPh>
    <phoneticPr fontId="8"/>
  </si>
  <si>
    <t>菊池有彩</t>
  </si>
  <si>
    <t>菊池有彩</t>
    <rPh sb="0" eb="2">
      <t>キクチ</t>
    </rPh>
    <rPh sb="2" eb="3">
      <t>ユウ</t>
    </rPh>
    <rPh sb="3" eb="4">
      <t>サイ</t>
    </rPh>
    <phoneticPr fontId="8"/>
  </si>
  <si>
    <t>古川歩佳</t>
    <rPh sb="0" eb="2">
      <t>フルカワ</t>
    </rPh>
    <rPh sb="2" eb="3">
      <t>フ</t>
    </rPh>
    <rPh sb="3" eb="4">
      <t>カ</t>
    </rPh>
    <phoneticPr fontId="8"/>
  </si>
  <si>
    <t>村田涼香</t>
    <rPh sb="0" eb="2">
      <t>ムラタ</t>
    </rPh>
    <rPh sb="2" eb="3">
      <t>リョウ</t>
    </rPh>
    <rPh sb="3" eb="4">
      <t>カ</t>
    </rPh>
    <phoneticPr fontId="8"/>
  </si>
  <si>
    <t>上不瑞希</t>
    <rPh sb="0" eb="1">
      <t>ウエ</t>
    </rPh>
    <rPh sb="1" eb="2">
      <t>フ</t>
    </rPh>
    <rPh sb="2" eb="4">
      <t>ミズキ</t>
    </rPh>
    <phoneticPr fontId="8"/>
  </si>
  <si>
    <t>成尾泉羽</t>
    <rPh sb="0" eb="1">
      <t>ナ</t>
    </rPh>
    <rPh sb="1" eb="2">
      <t>オ</t>
    </rPh>
    <rPh sb="2" eb="3">
      <t>イズミ</t>
    </rPh>
    <rPh sb="3" eb="4">
      <t>ワ</t>
    </rPh>
    <phoneticPr fontId="8"/>
  </si>
  <si>
    <t>朝野　桜</t>
    <rPh sb="0" eb="2">
      <t>アサノ</t>
    </rPh>
    <rPh sb="3" eb="4">
      <t>サクラ</t>
    </rPh>
    <phoneticPr fontId="8"/>
  </si>
  <si>
    <t>内山実咲</t>
  </si>
  <si>
    <t>内山実咲</t>
    <rPh sb="0" eb="2">
      <t>ウチヤマ</t>
    </rPh>
    <rPh sb="2" eb="3">
      <t>ジツ</t>
    </rPh>
    <rPh sb="3" eb="4">
      <t>サ</t>
    </rPh>
    <phoneticPr fontId="8"/>
  </si>
  <si>
    <t>猟場ももこ</t>
    <rPh sb="0" eb="1">
      <t>リョウ</t>
    </rPh>
    <rPh sb="1" eb="2">
      <t>バ</t>
    </rPh>
    <phoneticPr fontId="8"/>
  </si>
  <si>
    <t>初優勝</t>
    <rPh sb="0" eb="1">
      <t>ハツ</t>
    </rPh>
    <rPh sb="1" eb="3">
      <t>ユウショウ</t>
    </rPh>
    <phoneticPr fontId="8"/>
  </si>
  <si>
    <t>北浜女子ソフト
　ボールクラブ</t>
    <phoneticPr fontId="8"/>
  </si>
  <si>
    <t>内山結優樹</t>
    <rPh sb="0" eb="2">
      <t>ウチヤマ</t>
    </rPh>
    <rPh sb="2" eb="3">
      <t>ユウ</t>
    </rPh>
    <rPh sb="3" eb="5">
      <t>マサキ</t>
    </rPh>
    <phoneticPr fontId="8"/>
  </si>
  <si>
    <t>○</t>
    <phoneticPr fontId="8"/>
  </si>
  <si>
    <t>●</t>
    <phoneticPr fontId="8"/>
  </si>
  <si>
    <t>櫻井歩香</t>
    <rPh sb="0" eb="2">
      <t>サクライ</t>
    </rPh>
    <rPh sb="2" eb="3">
      <t>ホ</t>
    </rPh>
    <rPh sb="3" eb="4">
      <t>カ</t>
    </rPh>
    <phoneticPr fontId="8"/>
  </si>
  <si>
    <t>猟場ももこ、木下愛菜</t>
    <rPh sb="0" eb="1">
      <t>リョウ</t>
    </rPh>
    <rPh sb="1" eb="2">
      <t>バ</t>
    </rPh>
    <rPh sb="6" eb="8">
      <t>キノシタ</t>
    </rPh>
    <rPh sb="8" eb="9">
      <t>アイ</t>
    </rPh>
    <rPh sb="9" eb="10">
      <t>ナ</t>
    </rPh>
    <phoneticPr fontId="8"/>
  </si>
  <si>
    <t>出口菜々実、菊池有彩</t>
    <rPh sb="0" eb="1">
      <t>デ</t>
    </rPh>
    <rPh sb="1" eb="2">
      <t>クチ</t>
    </rPh>
    <rPh sb="2" eb="5">
      <t>ナナミ</t>
    </rPh>
    <phoneticPr fontId="8"/>
  </si>
  <si>
    <t>村田涼香、出口菜々実</t>
    <rPh sb="0" eb="2">
      <t>ムラタ</t>
    </rPh>
    <rPh sb="2" eb="3">
      <t>リョウ</t>
    </rPh>
    <rPh sb="3" eb="4">
      <t>カ</t>
    </rPh>
    <phoneticPr fontId="8"/>
  </si>
  <si>
    <t>松井　</t>
    <rPh sb="0" eb="2">
      <t>マツイ</t>
    </rPh>
    <phoneticPr fontId="8"/>
  </si>
  <si>
    <t>内山奈奈香</t>
    <rPh sb="0" eb="2">
      <t>ウチヤマ</t>
    </rPh>
    <rPh sb="2" eb="4">
      <t>ナナ</t>
    </rPh>
    <rPh sb="4" eb="5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</si>
</sst>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 &quot;;[Red]&quot;(&quot;0&quot;)&quot;"/>
    <numFmt numFmtId="177" formatCode="h&quot;時間&quot;mm&quot;分&quot;"/>
  </numFmts>
  <fonts count="12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E6F1"/>
        <bgColor rgb="FFDCE6F1"/>
      </patternFill>
    </fill>
    <fill>
      <patternFill patternType="solid">
        <fgColor rgb="FFDDD9C4"/>
        <bgColor rgb="FFDDD9C4"/>
      </patternFill>
    </fill>
    <fill>
      <patternFill patternType="solid">
        <fgColor rgb="FFFCD5B4"/>
        <bgColor rgb="FFFCD5B4"/>
      </patternFill>
    </fill>
    <fill>
      <patternFill patternType="solid">
        <fgColor rgb="FFC4BD97"/>
        <bgColor rgb="FFC4BD97"/>
      </patternFill>
    </fill>
    <fill>
      <patternFill patternType="solid">
        <fgColor rgb="FFCCC0DA"/>
        <bgColor rgb="FFCCC0DA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indexed="64"/>
      </right>
      <top/>
      <bottom/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rgb="FF000000"/>
      </right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rgb="FF000000"/>
      </left>
      <right/>
      <top/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n">
        <color rgb="FF0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/>
      <bottom/>
      <diagonal/>
    </border>
    <border>
      <left/>
      <right style="hair">
        <color indexed="64"/>
      </right>
      <top/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C00000"/>
      </bottom>
      <diagonal/>
    </border>
    <border>
      <left style="hair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C00000"/>
      </right>
      <top/>
      <bottom/>
      <diagonal/>
    </border>
    <border>
      <left style="thin">
        <color rgb="FF000000"/>
      </left>
      <right style="hair">
        <color indexed="64"/>
      </right>
      <top style="thick">
        <color rgb="FFC00000"/>
      </top>
      <bottom/>
      <diagonal/>
    </border>
    <border>
      <left style="thin">
        <color rgb="FF000000"/>
      </left>
      <right style="thick">
        <color rgb="FFC00000"/>
      </right>
      <top/>
      <bottom style="thick">
        <color rgb="FFC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C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ck">
        <color rgb="FFC00000"/>
      </right>
      <top/>
      <bottom/>
      <diagonal/>
    </border>
    <border>
      <left style="hair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rgb="FF000000"/>
      </right>
      <top/>
      <bottom style="thick">
        <color rgb="FFC00000"/>
      </bottom>
      <diagonal/>
    </border>
    <border>
      <left style="thick">
        <color rgb="FFC00000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ck">
        <color rgb="FFC00000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5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56" fontId="7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/>
    </xf>
    <xf numFmtId="56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2" fontId="7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56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1" xfId="0" applyFont="1" applyBorder="1">
      <alignment vertic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4" fillId="0" borderId="0" xfId="0" applyFont="1" applyAlignment="1" applyProtection="1">
      <alignment horizontal="left" indent="1"/>
    </xf>
    <xf numFmtId="0" fontId="1" fillId="0" borderId="0" xfId="0" applyFont="1" applyProtection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9" fillId="0" borderId="0" xfId="0" applyFont="1" applyFill="1" applyAlignment="1"/>
    <xf numFmtId="0" fontId="9" fillId="2" borderId="0" xfId="0" applyFont="1" applyFill="1" applyAlignment="1"/>
    <xf numFmtId="0" fontId="9" fillId="0" borderId="0" xfId="0" applyFont="1" applyAlignment="1"/>
    <xf numFmtId="0" fontId="4" fillId="0" borderId="1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indent="1"/>
    </xf>
    <xf numFmtId="0" fontId="7" fillId="0" borderId="0" xfId="0" applyFont="1" applyBorder="1" applyProtection="1">
      <alignment vertical="center"/>
    </xf>
    <xf numFmtId="0" fontId="7" fillId="0" borderId="0" xfId="0" applyFont="1" applyBorder="1" applyAlignment="1" applyProtection="1"/>
    <xf numFmtId="0" fontId="4" fillId="0" borderId="13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left" indent="1"/>
    </xf>
    <xf numFmtId="0" fontId="7" fillId="0" borderId="13" xfId="0" applyFont="1" applyBorder="1" applyProtection="1">
      <alignment vertical="center"/>
    </xf>
    <xf numFmtId="0" fontId="7" fillId="0" borderId="13" xfId="0" applyFont="1" applyBorder="1" applyAlignment="1" applyProtection="1"/>
    <xf numFmtId="0" fontId="4" fillId="0" borderId="0" xfId="0" applyFont="1" applyBorder="1" applyAlignment="1" applyProtection="1"/>
    <xf numFmtId="0" fontId="4" fillId="0" borderId="13" xfId="0" applyFont="1" applyBorder="1" applyAlignment="1" applyProtection="1"/>
    <xf numFmtId="0" fontId="1" fillId="0" borderId="13" xfId="0" applyFont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1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7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0" borderId="0" xfId="0" applyFont="1" applyAlignment="1">
      <alignment horizontal="left" vertical="center" shrinkToFit="1"/>
    </xf>
    <xf numFmtId="0" fontId="1" fillId="5" borderId="0" xfId="0" applyFont="1" applyFill="1">
      <alignment vertical="center"/>
    </xf>
    <xf numFmtId="0" fontId="1" fillId="0" borderId="0" xfId="0" applyFont="1" applyFill="1" applyAlignment="1">
      <alignment horizontal="left" vertical="center" shrinkToFit="1"/>
    </xf>
    <xf numFmtId="0" fontId="1" fillId="6" borderId="0" xfId="0" applyFont="1" applyFill="1">
      <alignment vertical="center"/>
    </xf>
    <xf numFmtId="0" fontId="9" fillId="7" borderId="0" xfId="0" applyFont="1" applyFill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1" fillId="0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6" fontId="5" fillId="0" borderId="0" xfId="0" applyNumberFormat="1" applyFont="1" applyFill="1" applyAlignment="1">
      <alignment horizontal="center" vertical="center"/>
    </xf>
    <xf numFmtId="56" fontId="5" fillId="0" borderId="2" xfId="0" applyNumberFormat="1" applyFont="1" applyFill="1" applyBorder="1" applyAlignment="1">
      <alignment horizontal="center" vertical="center"/>
    </xf>
    <xf numFmtId="56" fontId="5" fillId="0" borderId="1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2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40" xfId="0" applyFont="1" applyFill="1" applyBorder="1" applyAlignment="1">
      <alignment vertical="center" shrinkToFit="1"/>
    </xf>
    <xf numFmtId="0" fontId="9" fillId="0" borderId="4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0" fontId="1" fillId="0" borderId="5" xfId="0" applyFont="1" applyFill="1" applyBorder="1">
      <alignment vertical="center"/>
    </xf>
    <xf numFmtId="177" fontId="7" fillId="0" borderId="5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 shrinkToFit="1"/>
    </xf>
    <xf numFmtId="0" fontId="1" fillId="0" borderId="40" xfId="0" applyFont="1" applyFill="1" applyBorder="1" applyAlignment="1">
      <alignment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shrinkToFit="1"/>
    </xf>
    <xf numFmtId="0" fontId="4" fillId="0" borderId="35" xfId="0" applyFont="1" applyFill="1" applyBorder="1" applyAlignment="1">
      <alignment horizontal="left" shrinkToFit="1"/>
    </xf>
    <xf numFmtId="0" fontId="4" fillId="0" borderId="7" xfId="0" applyFont="1" applyFill="1" applyBorder="1" applyAlignment="1">
      <alignment horizontal="left" shrinkToFit="1"/>
    </xf>
    <xf numFmtId="0" fontId="11" fillId="0" borderId="40" xfId="0" applyFont="1" applyFill="1" applyBorder="1" applyAlignment="1">
      <alignment vertical="center" shrinkToFit="1"/>
    </xf>
    <xf numFmtId="0" fontId="10" fillId="0" borderId="14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56" fontId="5" fillId="0" borderId="29" xfId="0" applyNumberFormat="1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 textRotation="255" wrapText="1"/>
    </xf>
    <xf numFmtId="0" fontId="6" fillId="8" borderId="0" xfId="0" applyFont="1" applyFill="1" applyBorder="1" applyAlignment="1">
      <alignment horizontal="center" vertical="center" textRotation="255"/>
    </xf>
    <xf numFmtId="0" fontId="1" fillId="0" borderId="4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12477;&#12501;&#12488;&#12508;&#12540;&#12523;/7%20&#20840;&#22269;&#22823;&#20250;/&#65320;&#65298;&#65301;/&#20840;&#26085;&#26412;&#12463;&#12521;&#12502;&#22899;&#23376;&#12288;&#30707;&#29417;/2013%20%20&#12463;&#12521;&#12502;&#22899;&#23376;%20&#35352;&#37682;3,4&#21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23665;&#30000;&#12288;&#38534;&#22827;/&#12477;&#12501;&#12488;&#12508;&#12540;&#12523;/8%20&#21271;&#20449;&#36234;/&#65320;&#65298;&#65299;/23.8%20&#20013;&#26085;&#26412;&#32207;&#21512;&#36984;&#25163;&#27177;&#30007;&#23376;&#12288;&#65299;&#65300;&#21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3号"/>
      <sheetName val="３号成績"/>
      <sheetName val="記録４号"/>
      <sheetName val="記録４号２"/>
      <sheetName val="team"/>
    </sheetNames>
    <sheetDataSet>
      <sheetData sheetId="0"/>
      <sheetData sheetId="1"/>
      <sheetData sheetId="2"/>
      <sheetData sheetId="3"/>
      <sheetData sheetId="4">
        <row r="1">
          <cell r="B1" t="str">
            <v>ＫＧ－ＳＨＥ’Ｓ</v>
          </cell>
        </row>
        <row r="2">
          <cell r="B2" t="str">
            <v>石狩ＳＣ</v>
          </cell>
        </row>
        <row r="3">
          <cell r="B3" t="str">
            <v>ＴＡＣＨＩＢＡＮＡ ＣＬＵＢ</v>
          </cell>
        </row>
        <row r="4">
          <cell r="B4" t="str">
            <v>スマイル福島</v>
          </cell>
        </row>
        <row r="5">
          <cell r="B5" t="str">
            <v>ぺヤング女子ソフトボールクラブ</v>
          </cell>
        </row>
        <row r="6">
          <cell r="B6" t="str">
            <v>東京アスリートクラブ</v>
          </cell>
        </row>
        <row r="7">
          <cell r="B7" t="str">
            <v>厚木ＳＣ</v>
          </cell>
        </row>
        <row r="8">
          <cell r="B8" t="str">
            <v>ＣＬＵＢ・ＪＡＰＡＮwith　一商会</v>
          </cell>
        </row>
        <row r="9">
          <cell r="B9" t="str">
            <v>山梨学院 ＲＥＤ ＳＷＡＮＳ</v>
          </cell>
        </row>
        <row r="10">
          <cell r="B10" t="str">
            <v>大沢野ウィンディーズ</v>
          </cell>
        </row>
        <row r="11">
          <cell r="B11" t="str">
            <v>福井フェニックス</v>
          </cell>
        </row>
        <row r="12">
          <cell r="B12" t="str">
            <v>大垣ミナモソフトボールクラブ</v>
          </cell>
        </row>
        <row r="13">
          <cell r="B13" t="str">
            <v>クラブ愛知</v>
          </cell>
        </row>
        <row r="14">
          <cell r="B14" t="str">
            <v>大坂トエニーフォー</v>
          </cell>
        </row>
        <row r="15">
          <cell r="B15" t="str">
            <v>和歌山Ｄｒｅａｍｅｒｓ</v>
          </cell>
        </row>
        <row r="16">
          <cell r="B16" t="str">
            <v>Ｈ☆ｇｕｔｓ</v>
          </cell>
        </row>
        <row r="17">
          <cell r="B17" t="str">
            <v>ＤＡＮ－ＤＡＮ</v>
          </cell>
        </row>
        <row r="18">
          <cell r="B18" t="str">
            <v>三菱化学クラブ</v>
          </cell>
        </row>
        <row r="19">
          <cell r="B19" t="str">
            <v>ＮＫ　ＣＥＮＴＲＡＬ　広島</v>
          </cell>
        </row>
        <row r="20">
          <cell r="B20" t="str">
            <v>ＯＬＩＶＥ</v>
          </cell>
        </row>
        <row r="21">
          <cell r="B21" t="str">
            <v>アイクラブ</v>
          </cell>
        </row>
        <row r="22">
          <cell r="B22" t="str">
            <v>ひらまつ病院ＳＡＧＡＡＬＬ ＳＴＡＲＳ</v>
          </cell>
        </row>
        <row r="23">
          <cell r="B23" t="str">
            <v>出口医院ペパーミントエンジェルズ</v>
          </cell>
        </row>
        <row r="24">
          <cell r="B24" t="str">
            <v>森整骨院ＡＬＬＷＡＶＥ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３号"/>
      <sheetName val="Sheet1"/>
      <sheetName val="３号成績"/>
      <sheetName val="一般"/>
      <sheetName val="高校"/>
      <sheetName val="小学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R1" t="str">
            <v>○</v>
          </cell>
        </row>
        <row r="2">
          <cell r="B2" t="str">
            <v>中京大学</v>
          </cell>
          <cell r="R2" t="str">
            <v>●</v>
          </cell>
        </row>
        <row r="3">
          <cell r="B3" t="str">
            <v>オール武生</v>
          </cell>
        </row>
        <row r="4">
          <cell r="B4" t="str">
            <v>鳥建クラブ</v>
          </cell>
        </row>
        <row r="5">
          <cell r="B5" t="str">
            <v>三菱重工名古屋</v>
          </cell>
        </row>
        <row r="6">
          <cell r="B6" t="str">
            <v>亀山クラブ</v>
          </cell>
        </row>
        <row r="7">
          <cell r="B7" t="str">
            <v>日比野建具ＳＣ</v>
          </cell>
        </row>
        <row r="8">
          <cell r="B8" t="str">
            <v>種池クラブ</v>
          </cell>
        </row>
        <row r="9">
          <cell r="B9" t="str">
            <v>オール伊那クラブ</v>
          </cell>
        </row>
        <row r="10">
          <cell r="B10" t="str">
            <v>織田自動車クラブ</v>
          </cell>
        </row>
        <row r="11">
          <cell r="B11" t="str">
            <v>アルファＳＢＣ</v>
          </cell>
        </row>
        <row r="12">
          <cell r="B12" t="str">
            <v>富山大学男子ソフトボール部</v>
          </cell>
        </row>
        <row r="38">
          <cell r="F38" t="str">
            <v>柴木　政雄</v>
          </cell>
        </row>
        <row r="39">
          <cell r="F39" t="str">
            <v>浅井　秀信</v>
          </cell>
        </row>
        <row r="40">
          <cell r="F40" t="str">
            <v>朝野　悦男</v>
          </cell>
        </row>
        <row r="41">
          <cell r="F41" t="str">
            <v>荒木　政雄</v>
          </cell>
        </row>
        <row r="42">
          <cell r="F42" t="str">
            <v>位寄　貴光</v>
          </cell>
        </row>
        <row r="43">
          <cell r="F43" t="str">
            <v>石坂　彰弘</v>
          </cell>
        </row>
        <row r="44">
          <cell r="F44" t="str">
            <v>石坂　ゆみ子</v>
          </cell>
        </row>
        <row r="45">
          <cell r="F45" t="str">
            <v>石坂　　昭</v>
          </cell>
        </row>
        <row r="46">
          <cell r="F46" t="str">
            <v>石田　　浩</v>
          </cell>
        </row>
        <row r="47">
          <cell r="F47" t="str">
            <v>石田　淳二</v>
          </cell>
        </row>
        <row r="48">
          <cell r="F48" t="str">
            <v>稲垣　　貢</v>
          </cell>
        </row>
        <row r="49">
          <cell r="F49" t="str">
            <v>臼井　芳雄</v>
          </cell>
        </row>
        <row r="50">
          <cell r="F50" t="str">
            <v>内山　憲一</v>
          </cell>
        </row>
        <row r="51">
          <cell r="F51" t="str">
            <v>大坂　善昭</v>
          </cell>
        </row>
        <row r="52">
          <cell r="F52" t="str">
            <v>大嶋　信弘</v>
          </cell>
        </row>
        <row r="53">
          <cell r="F53" t="str">
            <v>大友　和彦</v>
          </cell>
        </row>
        <row r="54">
          <cell r="F54" t="str">
            <v>岡田　清人</v>
          </cell>
        </row>
        <row r="55">
          <cell r="F55" t="str">
            <v>荻原　正二</v>
          </cell>
        </row>
        <row r="56">
          <cell r="F56" t="str">
            <v>奥野　正寿</v>
          </cell>
        </row>
        <row r="57">
          <cell r="F57" t="str">
            <v>折川　幸夫</v>
          </cell>
        </row>
        <row r="58">
          <cell r="F58" t="str">
            <v>角　　幸雄</v>
          </cell>
        </row>
        <row r="59">
          <cell r="F59" t="str">
            <v>加藤　元一</v>
          </cell>
        </row>
        <row r="60">
          <cell r="F60" t="str">
            <v>川合　信一</v>
          </cell>
        </row>
        <row r="61">
          <cell r="F61" t="str">
            <v>川原　紀雄</v>
          </cell>
        </row>
        <row r="62">
          <cell r="F62" t="str">
            <v>川除　清則</v>
          </cell>
        </row>
        <row r="63">
          <cell r="F63" t="str">
            <v>倉田　宗平</v>
          </cell>
        </row>
        <row r="64">
          <cell r="F64" t="str">
            <v>小池　常雄</v>
          </cell>
        </row>
        <row r="65">
          <cell r="F65" t="str">
            <v>斉田　　進</v>
          </cell>
        </row>
        <row r="66">
          <cell r="F66" t="str">
            <v>坂井　多鶴夫</v>
          </cell>
        </row>
        <row r="67">
          <cell r="F67" t="str">
            <v>坂本　誠一郎</v>
          </cell>
        </row>
        <row r="68">
          <cell r="F68" t="str">
            <v>作内　星児</v>
          </cell>
        </row>
        <row r="69">
          <cell r="F69" t="str">
            <v>笹野　雄治</v>
          </cell>
        </row>
        <row r="70">
          <cell r="F70" t="str">
            <v>四間丁　健次</v>
          </cell>
        </row>
        <row r="71">
          <cell r="F71" t="str">
            <v>島倉　美治</v>
          </cell>
        </row>
        <row r="72">
          <cell r="F72" t="str">
            <v>清水　清和</v>
          </cell>
        </row>
        <row r="73">
          <cell r="F73" t="str">
            <v>清水　唯史</v>
          </cell>
        </row>
        <row r="74">
          <cell r="F74" t="str">
            <v>清水　清和</v>
          </cell>
        </row>
        <row r="75">
          <cell r="F75" t="str">
            <v>杉谷　信明</v>
          </cell>
        </row>
        <row r="76">
          <cell r="F76" t="str">
            <v>関口　晴樹</v>
          </cell>
        </row>
        <row r="77">
          <cell r="F77" t="str">
            <v>高本　則夫</v>
          </cell>
        </row>
        <row r="78">
          <cell r="F78" t="str">
            <v>高島　和幸</v>
          </cell>
        </row>
        <row r="79">
          <cell r="F79" t="str">
            <v>竹田　亮成</v>
          </cell>
        </row>
        <row r="80">
          <cell r="F80" t="str">
            <v>作道　国幸</v>
          </cell>
        </row>
        <row r="81">
          <cell r="F81" t="str">
            <v>辻谷　忠行</v>
          </cell>
        </row>
        <row r="82">
          <cell r="F82" t="str">
            <v>鶴谷　和明</v>
          </cell>
        </row>
        <row r="83">
          <cell r="F83" t="str">
            <v>出水　義清</v>
          </cell>
        </row>
        <row r="84">
          <cell r="F84" t="str">
            <v>寺田　修康</v>
          </cell>
        </row>
        <row r="85">
          <cell r="F85" t="str">
            <v>中川　　明</v>
          </cell>
        </row>
        <row r="86">
          <cell r="F86" t="str">
            <v>中川　外明</v>
          </cell>
        </row>
        <row r="87">
          <cell r="F87" t="str">
            <v>中田　　隆</v>
          </cell>
        </row>
        <row r="88">
          <cell r="F88" t="str">
            <v>仲本　良一</v>
          </cell>
        </row>
        <row r="89">
          <cell r="F89" t="str">
            <v>中山　信昭</v>
          </cell>
        </row>
        <row r="90">
          <cell r="F90" t="str">
            <v>西井　隆生</v>
          </cell>
        </row>
        <row r="91">
          <cell r="F91" t="str">
            <v>温井　健夫</v>
          </cell>
        </row>
        <row r="92">
          <cell r="F92" t="str">
            <v>浜井　　明</v>
          </cell>
        </row>
        <row r="93">
          <cell r="F93" t="str">
            <v>浜田　宏一</v>
          </cell>
        </row>
        <row r="94">
          <cell r="F94" t="str">
            <v>林　　真市</v>
          </cell>
        </row>
        <row r="95">
          <cell r="F95" t="str">
            <v>原井　清和</v>
          </cell>
        </row>
        <row r="96">
          <cell r="F96" t="str">
            <v>平井　昌人</v>
          </cell>
        </row>
        <row r="97">
          <cell r="F97" t="str">
            <v>篦伊　晴美</v>
          </cell>
        </row>
        <row r="98">
          <cell r="F98" t="str">
            <v>平田　和義</v>
          </cell>
        </row>
        <row r="99">
          <cell r="F99" t="str">
            <v>藤森　貞二</v>
          </cell>
        </row>
        <row r="100">
          <cell r="F100" t="str">
            <v>二塚　　敦</v>
          </cell>
        </row>
        <row r="101">
          <cell r="F101" t="str">
            <v>二俣　勝美</v>
          </cell>
        </row>
        <row r="102">
          <cell r="F102" t="str">
            <v>堀田　州三</v>
          </cell>
        </row>
        <row r="103">
          <cell r="F103" t="str">
            <v>松井　和昭</v>
          </cell>
        </row>
        <row r="104">
          <cell r="F104" t="str">
            <v>松下　外幸</v>
          </cell>
        </row>
        <row r="105">
          <cell r="F105" t="str">
            <v>松島　栄量</v>
          </cell>
        </row>
        <row r="106">
          <cell r="F106" t="str">
            <v>松本　照雄</v>
          </cell>
        </row>
        <row r="107">
          <cell r="F107" t="str">
            <v>丸田　信夫</v>
          </cell>
        </row>
        <row r="108">
          <cell r="F108" t="str">
            <v>宮本　春雄</v>
          </cell>
        </row>
        <row r="109">
          <cell r="F109" t="str">
            <v>村上　伸夫</v>
          </cell>
        </row>
        <row r="110">
          <cell r="F110" t="str">
            <v>村上　祐崇</v>
          </cell>
        </row>
        <row r="111">
          <cell r="F111" t="str">
            <v>室江　克己</v>
          </cell>
        </row>
        <row r="112">
          <cell r="F112" t="str">
            <v>安川　　悟</v>
          </cell>
        </row>
        <row r="113">
          <cell r="F113" t="str">
            <v>柳沢　一馬</v>
          </cell>
        </row>
        <row r="114">
          <cell r="F114" t="str">
            <v>山岸　秋雄</v>
          </cell>
        </row>
        <row r="115">
          <cell r="F115" t="str">
            <v>山崎　豊次</v>
          </cell>
        </row>
        <row r="116">
          <cell r="F116" t="str">
            <v>山下　今朝夫</v>
          </cell>
        </row>
        <row r="117">
          <cell r="F117" t="str">
            <v>山田　治男</v>
          </cell>
        </row>
        <row r="118">
          <cell r="F118" t="str">
            <v>山林　栄一</v>
          </cell>
        </row>
        <row r="119">
          <cell r="F119" t="str">
            <v>山本　秀夫</v>
          </cell>
        </row>
        <row r="120">
          <cell r="F120" t="str">
            <v>結城　宗義</v>
          </cell>
        </row>
        <row r="121">
          <cell r="F121" t="str">
            <v>米沢　幹夫</v>
          </cell>
          <cell r="J121" t="str">
            <v>山田　隆夫</v>
          </cell>
        </row>
        <row r="122">
          <cell r="F122" t="str">
            <v>若松　悦雄</v>
          </cell>
          <cell r="J122" t="str">
            <v>石田　　稔</v>
          </cell>
        </row>
        <row r="123">
          <cell r="J123" t="str">
            <v>沖村　悦男</v>
          </cell>
        </row>
        <row r="124">
          <cell r="J124" t="str">
            <v>佐藤　正典</v>
          </cell>
        </row>
        <row r="125">
          <cell r="J125" t="str">
            <v>竹　　幹雄</v>
          </cell>
        </row>
        <row r="126">
          <cell r="J126" t="str">
            <v>田中　　都</v>
          </cell>
        </row>
        <row r="127">
          <cell r="J127" t="str">
            <v>田中　昌行</v>
          </cell>
        </row>
        <row r="128">
          <cell r="J128" t="str">
            <v>土谷　邦雄</v>
          </cell>
        </row>
        <row r="129">
          <cell r="J129" t="str">
            <v>長　　憲博</v>
          </cell>
        </row>
        <row r="130">
          <cell r="J130" t="str">
            <v>長　　博子</v>
          </cell>
        </row>
        <row r="131">
          <cell r="J131" t="str">
            <v>林　　雅子</v>
          </cell>
        </row>
        <row r="132">
          <cell r="J132" t="str">
            <v>稗田　信一</v>
          </cell>
        </row>
        <row r="133">
          <cell r="J133" t="str">
            <v>藤本　　稔</v>
          </cell>
        </row>
        <row r="134">
          <cell r="J134" t="str">
            <v>松本　明夫</v>
          </cell>
        </row>
        <row r="135">
          <cell r="J135" t="str">
            <v>森　喜久男</v>
          </cell>
        </row>
        <row r="136">
          <cell r="J136" t="str">
            <v>八島　盈夫</v>
          </cell>
        </row>
        <row r="137">
          <cell r="J137" t="str">
            <v>山澤　隆行</v>
          </cell>
        </row>
        <row r="138">
          <cell r="J138" t="str">
            <v>山本　和夫</v>
          </cell>
        </row>
        <row r="140">
          <cell r="N140" t="str">
            <v>五十里　佐智子</v>
          </cell>
        </row>
        <row r="141">
          <cell r="N141" t="str">
            <v>井村　小百合</v>
          </cell>
        </row>
        <row r="142">
          <cell r="N142" t="str">
            <v>金森　理津子</v>
          </cell>
        </row>
        <row r="143">
          <cell r="N143" t="str">
            <v>川崎　雅子</v>
          </cell>
        </row>
        <row r="144">
          <cell r="N144" t="str">
            <v>小林　明美</v>
          </cell>
        </row>
        <row r="145">
          <cell r="N145" t="str">
            <v>齊藤　奈月</v>
          </cell>
        </row>
        <row r="146">
          <cell r="N146" t="str">
            <v>佐藤　　ゆき　　</v>
          </cell>
        </row>
        <row r="147">
          <cell r="N147" t="str">
            <v>福井　洋美</v>
          </cell>
        </row>
        <row r="148">
          <cell r="N148" t="str">
            <v>増田 由美子</v>
          </cell>
        </row>
        <row r="149">
          <cell r="N149" t="str">
            <v>向田　千尋</v>
          </cell>
        </row>
        <row r="150">
          <cell r="N150" t="str">
            <v>吉田　詞甫子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A49"/>
  <sheetViews>
    <sheetView showGridLines="0" zoomScale="140" zoomScaleNormal="140" workbookViewId="0">
      <selection activeCell="AQ7" sqref="AQ7"/>
    </sheetView>
  </sheetViews>
  <sheetFormatPr defaultColWidth="9" defaultRowHeight="13" x14ac:dyDescent="0.2"/>
  <cols>
    <col min="1" max="1" width="0.7265625" style="1" customWidth="1"/>
    <col min="2" max="13" width="2.08984375" style="1" customWidth="1"/>
    <col min="14" max="17" width="1.7265625" style="1" customWidth="1"/>
    <col min="18" max="18" width="1.7265625" style="3" customWidth="1"/>
    <col min="19" max="19" width="1.36328125" style="1" customWidth="1"/>
    <col min="20" max="24" width="1.453125" style="1" customWidth="1"/>
    <col min="25" max="25" width="1.6328125" style="1" customWidth="1"/>
    <col min="26" max="27" width="1.7265625" style="1" customWidth="1"/>
    <col min="28" max="28" width="2.08984375" style="7" customWidth="1"/>
    <col min="29" max="30" width="2.6328125" style="1" customWidth="1"/>
    <col min="31" max="31" width="2.08984375" style="9" customWidth="1"/>
    <col min="32" max="33" width="1.7265625" style="1" customWidth="1"/>
    <col min="34" max="37" width="1.453125" style="1" customWidth="1"/>
    <col min="38" max="38" width="1.7265625" style="1" customWidth="1"/>
    <col min="39" max="39" width="2.08984375" style="1" customWidth="1"/>
    <col min="40" max="40" width="2.6328125" style="4" customWidth="1"/>
    <col min="41" max="56" width="1.7265625" style="1" customWidth="1"/>
    <col min="57" max="58" width="1.7265625" style="1" hidden="1" customWidth="1"/>
    <col min="59" max="60" width="2.08984375" style="1" hidden="1" customWidth="1"/>
    <col min="61" max="65" width="1.90625" style="1" hidden="1" customWidth="1"/>
    <col min="66" max="89" width="1.90625" style="1" customWidth="1"/>
    <col min="90" max="129" width="1.08984375" style="1" customWidth="1"/>
    <col min="130" max="130" width="9" style="1" customWidth="1"/>
    <col min="131" max="16384" width="9" style="1"/>
  </cols>
  <sheetData>
    <row r="1" spans="2:79" ht="22.5" customHeight="1" x14ac:dyDescent="0.2">
      <c r="L1" s="2" t="s">
        <v>38</v>
      </c>
    </row>
    <row r="2" spans="2:79" ht="16.5" customHeight="1" x14ac:dyDescent="0.2">
      <c r="E2" s="1" t="s">
        <v>0</v>
      </c>
      <c r="K2" s="1" t="s">
        <v>1</v>
      </c>
    </row>
    <row r="3" spans="2:79" ht="16.5" customHeight="1" x14ac:dyDescent="0.2">
      <c r="E3" s="1" t="s">
        <v>2</v>
      </c>
      <c r="K3" s="1" t="s">
        <v>3</v>
      </c>
    </row>
    <row r="4" spans="2:79" ht="16.5" customHeight="1" x14ac:dyDescent="0.2"/>
    <row r="5" spans="2:79" ht="16.5" customHeight="1" x14ac:dyDescent="0.2">
      <c r="S5" s="126">
        <v>42224</v>
      </c>
      <c r="T5" s="126"/>
      <c r="U5" s="126"/>
      <c r="V5" s="126"/>
      <c r="W5" s="126"/>
      <c r="X5" s="126"/>
      <c r="Y5" s="126"/>
      <c r="AA5" s="183">
        <v>42225</v>
      </c>
      <c r="AB5" s="127"/>
      <c r="AC5" s="127"/>
      <c r="AD5" s="127"/>
      <c r="AE5" s="127"/>
      <c r="AF5" s="128"/>
      <c r="AH5" s="126">
        <v>42224</v>
      </c>
      <c r="AI5" s="126"/>
      <c r="AJ5" s="126"/>
      <c r="AK5" s="126"/>
      <c r="AL5" s="126"/>
      <c r="AM5" s="126"/>
    </row>
    <row r="6" spans="2:79" ht="21" customHeight="1" x14ac:dyDescent="0.2">
      <c r="C6" s="125" t="s">
        <v>25</v>
      </c>
      <c r="D6" s="125"/>
      <c r="E6" s="125"/>
      <c r="F6" s="125"/>
      <c r="G6" s="125"/>
      <c r="H6" s="125"/>
      <c r="U6" s="9"/>
      <c r="V6" s="9"/>
      <c r="W6" s="9"/>
      <c r="X6" s="9"/>
      <c r="Y6" s="9"/>
      <c r="Z6" s="9"/>
      <c r="AA6" s="80"/>
      <c r="AB6" s="118"/>
      <c r="AC6" s="184" t="s">
        <v>357</v>
      </c>
      <c r="AD6" s="185"/>
      <c r="AE6" s="118"/>
      <c r="AF6" s="117"/>
      <c r="AG6" s="9"/>
      <c r="AH6" s="9"/>
      <c r="AI6" s="9"/>
      <c r="AJ6" s="9"/>
      <c r="AK6" s="9"/>
      <c r="AL6" s="9"/>
    </row>
    <row r="7" spans="2:79" ht="13.5" customHeight="1" x14ac:dyDescent="0.2">
      <c r="E7" s="1" t="s">
        <v>39</v>
      </c>
      <c r="U7" s="9"/>
      <c r="V7" s="9"/>
      <c r="W7" s="9"/>
      <c r="X7" s="9"/>
      <c r="Y7" s="9"/>
      <c r="Z7" s="9"/>
      <c r="AA7" s="80"/>
      <c r="AB7" s="118"/>
      <c r="AC7" s="185"/>
      <c r="AD7" s="185"/>
      <c r="AE7" s="118"/>
      <c r="AF7" s="117"/>
      <c r="AG7" s="9"/>
      <c r="AH7" s="9"/>
      <c r="AI7" s="9"/>
      <c r="AJ7" s="9"/>
      <c r="AK7" s="9"/>
      <c r="AL7" s="9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2:79" ht="13.5" customHeight="1" thickBot="1" x14ac:dyDescent="0.25">
      <c r="B8" s="123" t="s">
        <v>26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4" t="s">
        <v>318</v>
      </c>
      <c r="O8" s="124"/>
      <c r="P8" s="124"/>
      <c r="Q8" s="124"/>
      <c r="R8" s="129">
        <v>1</v>
      </c>
      <c r="S8" s="6"/>
      <c r="T8" s="6"/>
      <c r="U8" s="12"/>
      <c r="V8" s="12"/>
      <c r="W8" s="12"/>
      <c r="X8" s="12"/>
      <c r="Y8" s="9"/>
      <c r="Z8" s="118"/>
      <c r="AA8" s="80"/>
      <c r="AB8" s="118"/>
      <c r="AC8" s="185"/>
      <c r="AD8" s="185"/>
      <c r="AE8" s="118"/>
      <c r="AF8" s="117"/>
      <c r="AG8" s="9"/>
      <c r="AH8" s="9"/>
      <c r="AI8" s="93"/>
      <c r="AJ8" s="93"/>
      <c r="AK8" s="93"/>
      <c r="AL8" s="93"/>
      <c r="AM8" s="91"/>
      <c r="AN8" s="129">
        <v>6</v>
      </c>
      <c r="AO8" s="123" t="s">
        <v>27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4" t="s">
        <v>314</v>
      </c>
      <c r="BB8" s="124"/>
      <c r="BC8" s="124"/>
      <c r="BD8" s="124"/>
    </row>
    <row r="9" spans="2:79" ht="20.25" customHeight="1" thickTop="1" thickBot="1" x14ac:dyDescent="0.25"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/>
      <c r="O9" s="124"/>
      <c r="P9" s="124"/>
      <c r="Q9" s="124"/>
      <c r="R9" s="129"/>
      <c r="U9" s="9"/>
      <c r="V9" s="9"/>
      <c r="W9" s="9"/>
      <c r="X9" s="9"/>
      <c r="Y9" s="142">
        <v>3</v>
      </c>
      <c r="Z9" s="131"/>
      <c r="AA9" s="186"/>
      <c r="AB9" s="118"/>
      <c r="AC9" s="185"/>
      <c r="AD9" s="185"/>
      <c r="AE9" s="118"/>
      <c r="AF9" s="117"/>
      <c r="AG9" s="135">
        <v>11</v>
      </c>
      <c r="AH9" s="146"/>
      <c r="AI9" s="90"/>
      <c r="AJ9" s="90"/>
      <c r="AK9" s="90"/>
      <c r="AL9" s="90"/>
      <c r="AM9" s="99"/>
      <c r="AN9" s="129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4"/>
      <c r="BB9" s="124"/>
      <c r="BC9" s="124"/>
      <c r="BD9" s="124"/>
    </row>
    <row r="10" spans="2:79" ht="8.25" customHeight="1" thickTop="1" thickBot="1" x14ac:dyDescent="0.25">
      <c r="B10" s="130" t="s">
        <v>28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24" t="s">
        <v>315</v>
      </c>
      <c r="O10" s="124"/>
      <c r="P10" s="124"/>
      <c r="Q10" s="124"/>
      <c r="R10" s="129">
        <v>2</v>
      </c>
      <c r="S10" s="91"/>
      <c r="T10" s="91"/>
      <c r="U10" s="93"/>
      <c r="V10" s="9"/>
      <c r="W10" s="9"/>
      <c r="X10" s="96"/>
      <c r="Y10" s="89"/>
      <c r="Z10" s="118"/>
      <c r="AA10" s="187"/>
      <c r="AB10" s="134">
        <v>1</v>
      </c>
      <c r="AC10" s="185"/>
      <c r="AD10" s="185"/>
      <c r="AE10" s="132">
        <v>1</v>
      </c>
      <c r="AF10" s="108"/>
      <c r="AG10" s="98"/>
      <c r="AH10" s="109"/>
      <c r="AI10" s="9"/>
      <c r="AJ10" s="9"/>
      <c r="AK10" s="9"/>
      <c r="AL10" s="9"/>
      <c r="AN10" s="129">
        <v>7</v>
      </c>
      <c r="AO10" s="123" t="s">
        <v>29</v>
      </c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4" t="s">
        <v>321</v>
      </c>
      <c r="BB10" s="124"/>
      <c r="BC10" s="124"/>
      <c r="BD10" s="124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2:79" ht="13.5" customHeight="1" thickTop="1" thickBot="1" x14ac:dyDescent="0.25"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24"/>
      <c r="O11" s="124"/>
      <c r="P11" s="124"/>
      <c r="Q11" s="124"/>
      <c r="R11" s="129"/>
      <c r="S11" s="88"/>
      <c r="T11" s="88"/>
      <c r="U11" s="95"/>
      <c r="V11" s="144">
        <v>21</v>
      </c>
      <c r="W11" s="131"/>
      <c r="X11" s="92"/>
      <c r="Y11" s="132">
        <v>10</v>
      </c>
      <c r="Z11" s="134"/>
      <c r="AA11" s="187"/>
      <c r="AB11" s="134"/>
      <c r="AC11" s="185"/>
      <c r="AD11" s="185"/>
      <c r="AE11" s="132"/>
      <c r="AF11" s="117"/>
      <c r="AG11" s="132">
        <v>1</v>
      </c>
      <c r="AH11" s="147"/>
      <c r="AI11" s="93"/>
      <c r="AJ11" s="135">
        <v>8</v>
      </c>
      <c r="AK11" s="135"/>
      <c r="AL11" s="71"/>
      <c r="AM11" s="8"/>
      <c r="AN11" s="129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4"/>
      <c r="BB11" s="124"/>
      <c r="BC11" s="124"/>
      <c r="BD11" s="124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2:79" ht="13.5" customHeight="1" thickTop="1" thickBot="1" x14ac:dyDescent="0.25">
      <c r="B12" s="123" t="s">
        <v>30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4" t="s">
        <v>314</v>
      </c>
      <c r="O12" s="124"/>
      <c r="P12" s="124"/>
      <c r="Q12" s="124"/>
      <c r="R12" s="129">
        <v>3</v>
      </c>
      <c r="S12" s="6"/>
      <c r="T12" s="6"/>
      <c r="U12" s="12"/>
      <c r="V12" s="134">
        <v>6</v>
      </c>
      <c r="W12" s="134"/>
      <c r="X12" s="9"/>
      <c r="Y12" s="9"/>
      <c r="Z12" s="118"/>
      <c r="AA12" s="187"/>
      <c r="AB12" s="118"/>
      <c r="AC12" s="185"/>
      <c r="AD12" s="185"/>
      <c r="AE12" s="116"/>
      <c r="AF12" s="117"/>
      <c r="AG12" s="9"/>
      <c r="AH12" s="9"/>
      <c r="AI12" s="9"/>
      <c r="AJ12" s="140">
        <v>16</v>
      </c>
      <c r="AK12" s="141"/>
      <c r="AL12" s="94"/>
      <c r="AM12" s="91"/>
      <c r="AN12" s="129">
        <v>8</v>
      </c>
      <c r="AO12" s="123" t="s">
        <v>31</v>
      </c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4" t="s">
        <v>319</v>
      </c>
      <c r="BB12" s="124"/>
      <c r="BC12" s="124"/>
      <c r="BD12" s="124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</row>
    <row r="13" spans="2:79" ht="13.5" customHeight="1" thickTop="1" thickBot="1" x14ac:dyDescent="0.25"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4"/>
      <c r="O13" s="124"/>
      <c r="P13" s="124"/>
      <c r="Q13" s="124"/>
      <c r="R13" s="129"/>
      <c r="U13" s="9"/>
      <c r="V13" s="9"/>
      <c r="W13" s="9"/>
      <c r="X13" s="9"/>
      <c r="Y13" s="9"/>
      <c r="Z13" s="118"/>
      <c r="AA13" s="187"/>
      <c r="AB13" s="138">
        <v>1</v>
      </c>
      <c r="AC13" s="137"/>
      <c r="AD13" s="143">
        <v>8</v>
      </c>
      <c r="AE13" s="142"/>
      <c r="AF13" s="117"/>
      <c r="AG13" s="9"/>
      <c r="AH13" s="9"/>
      <c r="AI13" s="9"/>
      <c r="AJ13" s="9"/>
      <c r="AK13" s="9"/>
      <c r="AL13" s="9"/>
      <c r="AN13" s="129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4"/>
      <c r="BB13" s="124"/>
      <c r="BC13" s="124"/>
      <c r="BD13" s="124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</row>
    <row r="14" spans="2:79" ht="13.5" customHeight="1" thickTop="1" thickBo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4"/>
      <c r="O14" s="14"/>
      <c r="P14" s="14"/>
      <c r="Q14" s="14"/>
      <c r="R14" s="10"/>
      <c r="U14" s="9"/>
      <c r="V14" s="9"/>
      <c r="W14" s="9"/>
      <c r="X14" s="9"/>
      <c r="Y14" s="9"/>
      <c r="Z14" s="118"/>
      <c r="AA14" s="110"/>
      <c r="AB14" s="113"/>
      <c r="AC14" s="148" t="s">
        <v>356</v>
      </c>
      <c r="AD14" s="149"/>
      <c r="AE14" s="119"/>
      <c r="AF14" s="117"/>
      <c r="AG14" s="9"/>
      <c r="AH14" s="9"/>
      <c r="AI14" s="9"/>
      <c r="AJ14" s="9"/>
      <c r="AK14" s="9"/>
      <c r="AL14" s="93"/>
      <c r="AM14" s="91"/>
      <c r="AN14" s="129">
        <v>9</v>
      </c>
      <c r="AO14" s="130" t="s">
        <v>32</v>
      </c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24" t="s">
        <v>317</v>
      </c>
      <c r="BB14" s="124"/>
      <c r="BC14" s="124"/>
      <c r="BD14" s="124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</row>
    <row r="15" spans="2:79" ht="13.5" customHeight="1" thickTop="1" thickBot="1" x14ac:dyDescent="0.25">
      <c r="B15" s="123" t="s">
        <v>33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4" t="s">
        <v>318</v>
      </c>
      <c r="O15" s="124"/>
      <c r="P15" s="124"/>
      <c r="Q15" s="124"/>
      <c r="R15" s="129">
        <v>4</v>
      </c>
      <c r="S15" s="91"/>
      <c r="T15" s="91"/>
      <c r="U15" s="93"/>
      <c r="V15" s="144"/>
      <c r="W15" s="144"/>
      <c r="X15" s="93"/>
      <c r="Y15" s="9"/>
      <c r="Z15" s="118"/>
      <c r="AA15" s="110"/>
      <c r="AB15" s="118"/>
      <c r="AC15" s="149"/>
      <c r="AD15" s="149"/>
      <c r="AE15" s="96"/>
      <c r="AF15" s="117"/>
      <c r="AG15" s="9"/>
      <c r="AH15" s="9"/>
      <c r="AI15" s="93"/>
      <c r="AJ15" s="135">
        <v>43</v>
      </c>
      <c r="AK15" s="136"/>
      <c r="AL15" s="89"/>
      <c r="AN15" s="129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24"/>
      <c r="BB15" s="124"/>
      <c r="BC15" s="124"/>
      <c r="BD15" s="124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</row>
    <row r="16" spans="2:79" ht="13.5" customHeight="1" thickTop="1" x14ac:dyDescent="0.2"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4"/>
      <c r="O16" s="124"/>
      <c r="P16" s="124"/>
      <c r="Q16" s="124"/>
      <c r="R16" s="129"/>
      <c r="S16" s="88"/>
      <c r="T16" s="88"/>
      <c r="U16" s="89"/>
      <c r="V16" s="133"/>
      <c r="W16" s="133"/>
      <c r="X16" s="95"/>
      <c r="Y16" s="132">
        <v>18</v>
      </c>
      <c r="Z16" s="134"/>
      <c r="AA16" s="110"/>
      <c r="AB16" s="133">
        <v>9</v>
      </c>
      <c r="AC16" s="149"/>
      <c r="AD16" s="149"/>
      <c r="AE16" s="145">
        <v>3</v>
      </c>
      <c r="AF16" s="117"/>
      <c r="AG16" s="132">
        <v>8</v>
      </c>
      <c r="AH16" s="139"/>
      <c r="AI16" s="89"/>
      <c r="AJ16" s="132">
        <v>0</v>
      </c>
      <c r="AK16" s="132"/>
      <c r="AL16" s="73"/>
      <c r="AM16" s="6"/>
      <c r="AN16" s="129">
        <v>10</v>
      </c>
      <c r="AO16" s="123" t="s">
        <v>34</v>
      </c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4" t="s">
        <v>316</v>
      </c>
      <c r="BB16" s="124"/>
      <c r="BC16" s="124"/>
      <c r="BD16" s="124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</row>
    <row r="17" spans="2:79" ht="6" customHeight="1" thickBo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4"/>
      <c r="O17" s="14"/>
      <c r="P17" s="14"/>
      <c r="Q17" s="14"/>
      <c r="R17" s="10"/>
      <c r="U17" s="9"/>
      <c r="V17" s="9"/>
      <c r="W17" s="9"/>
      <c r="X17" s="96"/>
      <c r="Y17" s="94"/>
      <c r="Z17" s="93"/>
      <c r="AA17" s="111"/>
      <c r="AB17" s="133"/>
      <c r="AC17" s="149"/>
      <c r="AD17" s="149"/>
      <c r="AE17" s="145"/>
      <c r="AF17" s="97"/>
      <c r="AG17" s="93"/>
      <c r="AH17" s="92"/>
      <c r="AI17" s="9"/>
      <c r="AJ17" s="9"/>
      <c r="AK17" s="9"/>
      <c r="AL17" s="9"/>
      <c r="AN17" s="129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4"/>
      <c r="BB17" s="124"/>
      <c r="BC17" s="124"/>
      <c r="BD17" s="124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</row>
    <row r="18" spans="2:79" ht="18" customHeight="1" thickTop="1" x14ac:dyDescent="0.2">
      <c r="B18" s="123" t="s">
        <v>35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 t="s">
        <v>320</v>
      </c>
      <c r="O18" s="124"/>
      <c r="P18" s="124"/>
      <c r="Q18" s="124"/>
      <c r="R18" s="129">
        <v>5</v>
      </c>
      <c r="S18" s="6"/>
      <c r="T18" s="6"/>
      <c r="U18" s="12"/>
      <c r="V18" s="12"/>
      <c r="W18" s="12"/>
      <c r="X18" s="72"/>
      <c r="Y18" s="138">
        <v>1</v>
      </c>
      <c r="Z18" s="134"/>
      <c r="AA18" s="80"/>
      <c r="AB18" s="118"/>
      <c r="AC18" s="149"/>
      <c r="AD18" s="149"/>
      <c r="AE18" s="118"/>
      <c r="AF18" s="117"/>
      <c r="AG18" s="132">
        <v>6</v>
      </c>
      <c r="AH18" s="138"/>
      <c r="AI18" s="9"/>
      <c r="AJ18" s="12"/>
      <c r="AK18" s="12"/>
      <c r="AL18" s="12"/>
      <c r="AM18" s="6"/>
      <c r="AN18" s="129">
        <v>11</v>
      </c>
      <c r="AO18" s="123" t="s">
        <v>36</v>
      </c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4" t="s">
        <v>318</v>
      </c>
      <c r="BB18" s="124"/>
      <c r="BC18" s="124"/>
      <c r="BD18" s="124"/>
    </row>
    <row r="19" spans="2:79" ht="13.5" customHeight="1" x14ac:dyDescent="0.2"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4"/>
      <c r="O19" s="124"/>
      <c r="P19" s="124"/>
      <c r="Q19" s="124"/>
      <c r="R19" s="129"/>
      <c r="U19" s="9"/>
      <c r="V19" s="9"/>
      <c r="W19" s="9"/>
      <c r="X19" s="9"/>
      <c r="Y19" s="9"/>
      <c r="Z19" s="9"/>
      <c r="AA19" s="80"/>
      <c r="AB19" s="118"/>
      <c r="AC19" s="118"/>
      <c r="AD19" s="118"/>
      <c r="AE19" s="118"/>
      <c r="AF19" s="117"/>
      <c r="AG19" s="9"/>
      <c r="AH19" s="9"/>
      <c r="AI19" s="74"/>
      <c r="AJ19" s="9"/>
      <c r="AK19" s="9"/>
      <c r="AL19" s="9"/>
      <c r="AN19" s="129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4"/>
      <c r="BB19" s="124"/>
      <c r="BC19" s="124"/>
      <c r="BD19" s="124"/>
    </row>
    <row r="20" spans="2:79" ht="7.5" customHeight="1" x14ac:dyDescent="0.2">
      <c r="U20" s="9"/>
      <c r="V20" s="9"/>
      <c r="W20" s="9"/>
      <c r="X20" s="9"/>
      <c r="Y20" s="9"/>
      <c r="Z20" s="9"/>
      <c r="AA20" s="9"/>
      <c r="AB20" s="9"/>
      <c r="AC20" s="9"/>
      <c r="AD20" s="9"/>
      <c r="AF20" s="9"/>
      <c r="AG20" s="9"/>
      <c r="AH20" s="9"/>
      <c r="AI20" s="9"/>
      <c r="AJ20" s="9"/>
      <c r="AK20" s="9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2:79" ht="16.5" customHeight="1" x14ac:dyDescent="0.2">
      <c r="C21" s="1" t="s">
        <v>37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F21" s="9"/>
      <c r="AG21" s="9"/>
      <c r="AH21" s="9"/>
      <c r="AI21" s="9"/>
      <c r="AJ21" s="9"/>
      <c r="AK21" s="9"/>
    </row>
    <row r="22" spans="2:79" ht="13.5" customHeight="1" x14ac:dyDescent="0.2"/>
    <row r="23" spans="2:79" ht="13.5" customHeight="1" x14ac:dyDescent="0.2"/>
    <row r="24" spans="2:79" ht="13.5" customHeight="1" x14ac:dyDescent="0.2"/>
    <row r="25" spans="2:79" ht="13.5" customHeight="1" x14ac:dyDescent="0.2"/>
    <row r="26" spans="2:79" ht="13.5" customHeight="1" x14ac:dyDescent="0.2"/>
    <row r="27" spans="2:79" ht="13.5" customHeight="1" x14ac:dyDescent="0.2"/>
    <row r="28" spans="2:79" ht="13.5" customHeight="1" x14ac:dyDescent="0.2"/>
    <row r="29" spans="2:79" ht="13.5" customHeight="1" x14ac:dyDescent="0.2"/>
    <row r="30" spans="2:79" ht="13.5" customHeight="1" x14ac:dyDescent="0.2"/>
    <row r="31" spans="2:79" ht="13.5" customHeight="1" x14ac:dyDescent="0.2"/>
    <row r="32" spans="2:79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</sheetData>
  <mergeCells count="61">
    <mergeCell ref="AJ15:AK15"/>
    <mergeCell ref="V16:W16"/>
    <mergeCell ref="Y16:Z16"/>
    <mergeCell ref="AB16:AB17"/>
    <mergeCell ref="AE16:AE17"/>
    <mergeCell ref="AN14:AN15"/>
    <mergeCell ref="AO14:AZ15"/>
    <mergeCell ref="AC14:AD18"/>
    <mergeCell ref="V12:W12"/>
    <mergeCell ref="AJ12:AK12"/>
    <mergeCell ref="AN12:AN13"/>
    <mergeCell ref="AN10:AN11"/>
    <mergeCell ref="V11:W11"/>
    <mergeCell ref="Y11:Z11"/>
    <mergeCell ref="B18:M19"/>
    <mergeCell ref="N18:Q19"/>
    <mergeCell ref="R18:R19"/>
    <mergeCell ref="Y18:Z18"/>
    <mergeCell ref="AG18:AH18"/>
    <mergeCell ref="AN18:AN19"/>
    <mergeCell ref="AO18:AZ19"/>
    <mergeCell ref="B15:M16"/>
    <mergeCell ref="N15:Q16"/>
    <mergeCell ref="R15:R16"/>
    <mergeCell ref="V15:W15"/>
    <mergeCell ref="BA18:BD19"/>
    <mergeCell ref="AN16:AN17"/>
    <mergeCell ref="AO16:AZ17"/>
    <mergeCell ref="BA16:BD17"/>
    <mergeCell ref="AO10:AZ11"/>
    <mergeCell ref="BA10:BD11"/>
    <mergeCell ref="AG11:AH11"/>
    <mergeCell ref="AJ11:AK11"/>
    <mergeCell ref="AO12:AZ13"/>
    <mergeCell ref="BA12:BD13"/>
    <mergeCell ref="Y9:Z9"/>
    <mergeCell ref="AG9:AH9"/>
    <mergeCell ref="BA14:BD15"/>
    <mergeCell ref="AG16:AH16"/>
    <mergeCell ref="AJ16:AK16"/>
    <mergeCell ref="C6:H6"/>
    <mergeCell ref="AC6:AD12"/>
    <mergeCell ref="B8:M9"/>
    <mergeCell ref="N8:Q9"/>
    <mergeCell ref="R8:R9"/>
    <mergeCell ref="AN8:AN9"/>
    <mergeCell ref="AO8:AZ9"/>
    <mergeCell ref="BA8:BD9"/>
    <mergeCell ref="B12:M13"/>
    <mergeCell ref="N12:Q13"/>
    <mergeCell ref="AB13:AC13"/>
    <mergeCell ref="AD13:AE13"/>
    <mergeCell ref="R12:R13"/>
    <mergeCell ref="B10:M11"/>
    <mergeCell ref="N10:Q11"/>
    <mergeCell ref="R10:R11"/>
    <mergeCell ref="AB10:AB11"/>
    <mergeCell ref="AE10:AE11"/>
    <mergeCell ref="S5:Y5"/>
    <mergeCell ref="AA5:AF5"/>
    <mergeCell ref="AH5:AM5"/>
  </mergeCells>
  <phoneticPr fontId="8"/>
  <pageMargins left="0.70866141732283516" right="0.31496062992126012" top="0.74803149606299213" bottom="0.35433070866141764" header="0.31496062992126012" footer="0.3149606299212601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4"/>
  <sheetViews>
    <sheetView showGridLines="0" tabSelected="1" view="pageBreakPreview" zoomScale="120" zoomScaleNormal="100" zoomScaleSheetLayoutView="120" workbookViewId="0">
      <selection activeCell="U6" sqref="U6:AL6"/>
    </sheetView>
  </sheetViews>
  <sheetFormatPr defaultColWidth="2.36328125" defaultRowHeight="13" x14ac:dyDescent="0.2"/>
  <cols>
    <col min="1" max="1" width="2.36328125" style="1" customWidth="1"/>
    <col min="2" max="4" width="2.36328125" style="16" customWidth="1"/>
    <col min="5" max="5" width="6.26953125" style="16" customWidth="1"/>
    <col min="6" max="6" width="2.453125" style="16" customWidth="1"/>
    <col min="7" max="10" width="2.36328125" style="16" customWidth="1"/>
    <col min="11" max="13" width="3.6328125" style="16" customWidth="1"/>
    <col min="14" max="38" width="2.36328125" style="16" customWidth="1"/>
    <col min="39" max="39" width="2.6328125" style="16" customWidth="1"/>
    <col min="40" max="40" width="2.36328125" style="1" customWidth="1"/>
    <col min="41" max="41" width="3.6328125" style="16" customWidth="1"/>
    <col min="42" max="42" width="2.36328125" style="16" customWidth="1"/>
    <col min="43" max="16384" width="2.36328125" style="16"/>
  </cols>
  <sheetData>
    <row r="1" spans="1:41" ht="21" customHeight="1" x14ac:dyDescent="0.2">
      <c r="B1" s="16" t="s">
        <v>40</v>
      </c>
      <c r="F1" s="17" t="s">
        <v>79</v>
      </c>
      <c r="G1" s="17"/>
      <c r="AN1" s="43"/>
      <c r="AO1" s="79"/>
    </row>
    <row r="2" spans="1:41" ht="14" x14ac:dyDescent="0.2">
      <c r="A2" s="18" t="s">
        <v>41</v>
      </c>
      <c r="B2" s="19"/>
      <c r="C2" s="20"/>
      <c r="D2" s="21"/>
      <c r="E2" s="19"/>
      <c r="F2" s="21"/>
      <c r="G2" s="21"/>
      <c r="H2" s="22"/>
      <c r="I2" s="22"/>
      <c r="J2" s="76">
        <v>1</v>
      </c>
      <c r="K2" s="76">
        <v>2</v>
      </c>
      <c r="L2" s="76">
        <v>3</v>
      </c>
      <c r="M2" s="76">
        <v>4</v>
      </c>
      <c r="N2" s="76">
        <v>5</v>
      </c>
      <c r="O2" s="76">
        <v>6</v>
      </c>
      <c r="P2" s="76">
        <v>7</v>
      </c>
      <c r="Q2" s="76">
        <v>8</v>
      </c>
      <c r="R2" s="76">
        <v>9</v>
      </c>
      <c r="S2" s="76"/>
      <c r="T2" s="19"/>
      <c r="U2" s="76" t="s">
        <v>42</v>
      </c>
      <c r="V2" s="19"/>
      <c r="AD2" s="25"/>
      <c r="AE2" s="25"/>
      <c r="AF2" s="24"/>
      <c r="AG2" s="24"/>
      <c r="AH2" s="24"/>
      <c r="AI2" s="44"/>
      <c r="AJ2" s="33"/>
      <c r="AK2" s="21"/>
      <c r="AL2" s="19"/>
      <c r="AM2" s="21"/>
      <c r="AN2" s="43"/>
    </row>
    <row r="3" spans="1:41" ht="14" x14ac:dyDescent="0.2">
      <c r="A3" s="45">
        <v>51</v>
      </c>
      <c r="B3" s="23"/>
      <c r="C3" s="180" t="s">
        <v>28</v>
      </c>
      <c r="D3" s="180"/>
      <c r="E3" s="180"/>
      <c r="F3" s="180"/>
      <c r="G3" s="180"/>
      <c r="H3" s="180"/>
      <c r="I3" s="120"/>
      <c r="J3" s="121">
        <v>2</v>
      </c>
      <c r="K3" s="121">
        <v>12</v>
      </c>
      <c r="L3" s="121">
        <v>6</v>
      </c>
      <c r="M3" s="121">
        <v>1</v>
      </c>
      <c r="N3" s="121"/>
      <c r="O3" s="121"/>
      <c r="P3" s="121"/>
      <c r="Q3" s="121"/>
      <c r="R3" s="121"/>
      <c r="S3" s="154">
        <f>SUM(I3:R3)</f>
        <v>21</v>
      </c>
      <c r="T3" s="154"/>
      <c r="U3" s="176" t="s">
        <v>332</v>
      </c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23"/>
      <c r="AN3" s="15"/>
    </row>
    <row r="4" spans="1:41" ht="14" x14ac:dyDescent="0.2">
      <c r="A4" s="45"/>
      <c r="B4" s="51"/>
      <c r="C4" s="168" t="s">
        <v>30</v>
      </c>
      <c r="D4" s="168"/>
      <c r="E4" s="168"/>
      <c r="F4" s="168"/>
      <c r="G4" s="168"/>
      <c r="H4" s="168"/>
      <c r="I4" s="120"/>
      <c r="J4" s="121">
        <v>3</v>
      </c>
      <c r="K4" s="121">
        <v>0</v>
      </c>
      <c r="L4" s="121">
        <v>1</v>
      </c>
      <c r="M4" s="121">
        <v>2</v>
      </c>
      <c r="N4" s="121"/>
      <c r="O4" s="121"/>
      <c r="P4" s="121"/>
      <c r="Q4" s="121"/>
      <c r="R4" s="121"/>
      <c r="S4" s="154">
        <f>SUM(I4:R4)</f>
        <v>6</v>
      </c>
      <c r="T4" s="154"/>
      <c r="U4" s="182" t="s">
        <v>302</v>
      </c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51"/>
      <c r="AN4" s="15"/>
    </row>
    <row r="5" spans="1:41" ht="14" x14ac:dyDescent="0.2">
      <c r="A5" s="45"/>
      <c r="B5" s="54"/>
      <c r="C5" s="81"/>
      <c r="D5" s="81"/>
      <c r="E5" s="81"/>
      <c r="F5" s="81"/>
      <c r="G5" s="81"/>
      <c r="H5" s="81"/>
      <c r="I5" s="53"/>
      <c r="J5" s="83"/>
      <c r="K5" s="83"/>
      <c r="L5" s="83"/>
      <c r="M5" s="83"/>
      <c r="N5" s="56"/>
      <c r="O5" s="83"/>
      <c r="P5" s="115"/>
      <c r="Q5" s="115"/>
      <c r="R5" s="115"/>
      <c r="S5" s="82"/>
      <c r="T5" s="83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54"/>
      <c r="AN5" s="15"/>
    </row>
    <row r="6" spans="1:41" ht="14" x14ac:dyDescent="0.2">
      <c r="A6" s="45">
        <v>52</v>
      </c>
      <c r="B6" s="57"/>
      <c r="C6" s="168" t="s">
        <v>29</v>
      </c>
      <c r="D6" s="168"/>
      <c r="E6" s="168"/>
      <c r="F6" s="168"/>
      <c r="G6" s="168"/>
      <c r="H6" s="168"/>
      <c r="I6" s="120"/>
      <c r="J6" s="121">
        <v>0</v>
      </c>
      <c r="K6" s="121">
        <v>0</v>
      </c>
      <c r="L6" s="121">
        <v>0</v>
      </c>
      <c r="M6" s="121">
        <v>0</v>
      </c>
      <c r="N6" s="121">
        <v>8</v>
      </c>
      <c r="O6" s="121"/>
      <c r="P6" s="121"/>
      <c r="Q6" s="121"/>
      <c r="R6" s="121"/>
      <c r="S6" s="151">
        <f>SUM(I6:R6)</f>
        <v>8</v>
      </c>
      <c r="T6" s="151"/>
      <c r="U6" s="181" t="s">
        <v>322</v>
      </c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57"/>
      <c r="AN6" s="15"/>
    </row>
    <row r="7" spans="1:41" ht="14" x14ac:dyDescent="0.2">
      <c r="A7" s="45"/>
      <c r="B7" s="23"/>
      <c r="C7" s="169" t="s">
        <v>31</v>
      </c>
      <c r="D7" s="169"/>
      <c r="E7" s="169"/>
      <c r="F7" s="169"/>
      <c r="G7" s="169"/>
      <c r="H7" s="169"/>
      <c r="I7" s="120"/>
      <c r="J7" s="121">
        <v>4</v>
      </c>
      <c r="K7" s="121">
        <v>4</v>
      </c>
      <c r="L7" s="121">
        <v>3</v>
      </c>
      <c r="M7" s="121">
        <v>5</v>
      </c>
      <c r="N7" s="121" t="s">
        <v>303</v>
      </c>
      <c r="O7" s="121"/>
      <c r="P7" s="121"/>
      <c r="Q7" s="121"/>
      <c r="R7" s="121"/>
      <c r="S7" s="151">
        <f>SUM(I7:R7)</f>
        <v>16</v>
      </c>
      <c r="T7" s="151"/>
      <c r="U7" s="176" t="s">
        <v>333</v>
      </c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23"/>
      <c r="AN7" s="15"/>
    </row>
    <row r="8" spans="1:41" ht="14" x14ac:dyDescent="0.2">
      <c r="A8" s="45"/>
      <c r="B8" s="23"/>
      <c r="C8" s="27"/>
      <c r="D8" s="27"/>
      <c r="E8" s="27"/>
      <c r="F8" s="27"/>
      <c r="G8" s="27"/>
      <c r="H8" s="27"/>
      <c r="I8" s="17"/>
      <c r="J8" s="29"/>
      <c r="K8" s="29"/>
      <c r="L8" s="29"/>
      <c r="M8" s="29"/>
      <c r="N8" s="114"/>
      <c r="O8" s="29"/>
      <c r="P8" s="42"/>
      <c r="Q8" s="42"/>
      <c r="R8" s="42"/>
      <c r="S8" s="28"/>
      <c r="T8" s="17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3"/>
      <c r="AN8" s="15"/>
    </row>
    <row r="9" spans="1:41" ht="14" x14ac:dyDescent="0.2">
      <c r="A9" s="45">
        <v>53</v>
      </c>
      <c r="B9" s="23"/>
      <c r="C9" s="150" t="s">
        <v>32</v>
      </c>
      <c r="D9" s="150"/>
      <c r="E9" s="150"/>
      <c r="F9" s="150"/>
      <c r="G9" s="150"/>
      <c r="H9" s="150"/>
      <c r="I9" s="120"/>
      <c r="J9" s="121">
        <v>3</v>
      </c>
      <c r="K9" s="121">
        <v>1</v>
      </c>
      <c r="L9" s="121">
        <v>14</v>
      </c>
      <c r="M9" s="121">
        <v>19</v>
      </c>
      <c r="N9" s="121">
        <v>6</v>
      </c>
      <c r="O9" s="121"/>
      <c r="P9" s="121"/>
      <c r="Q9" s="121"/>
      <c r="R9" s="121"/>
      <c r="S9" s="151">
        <f>SUM(I9:R9)</f>
        <v>43</v>
      </c>
      <c r="T9" s="151"/>
      <c r="U9" s="176" t="s">
        <v>334</v>
      </c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23"/>
      <c r="AN9" s="15"/>
    </row>
    <row r="10" spans="1:41" ht="14" x14ac:dyDescent="0.2">
      <c r="A10" s="45"/>
      <c r="B10" s="51"/>
      <c r="C10" s="169" t="s">
        <v>34</v>
      </c>
      <c r="D10" s="169"/>
      <c r="E10" s="169"/>
      <c r="F10" s="169"/>
      <c r="G10" s="169"/>
      <c r="H10" s="169"/>
      <c r="I10" s="120"/>
      <c r="J10" s="121">
        <v>0</v>
      </c>
      <c r="K10" s="121">
        <v>0</v>
      </c>
      <c r="L10" s="121">
        <v>0</v>
      </c>
      <c r="M10" s="121">
        <v>0</v>
      </c>
      <c r="N10" s="122">
        <v>0</v>
      </c>
      <c r="O10" s="121"/>
      <c r="P10" s="121"/>
      <c r="Q10" s="121"/>
      <c r="R10" s="121"/>
      <c r="S10" s="151">
        <f>SUM(I10:R10)</f>
        <v>0</v>
      </c>
      <c r="T10" s="151"/>
      <c r="U10" s="153" t="s">
        <v>335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51"/>
      <c r="AN10" s="15"/>
    </row>
    <row r="11" spans="1:41" ht="14" x14ac:dyDescent="0.2">
      <c r="A11" s="45"/>
      <c r="B11" s="54"/>
      <c r="C11" s="55"/>
      <c r="D11" s="55"/>
      <c r="E11" s="55"/>
      <c r="F11" s="55"/>
      <c r="G11" s="55"/>
      <c r="H11" s="55"/>
      <c r="I11" s="53"/>
      <c r="J11" s="83"/>
      <c r="K11" s="83"/>
      <c r="L11" s="83"/>
      <c r="M11" s="83"/>
      <c r="N11" s="83"/>
      <c r="O11" s="83"/>
      <c r="P11" s="83"/>
      <c r="Q11" s="83"/>
      <c r="R11" s="83"/>
      <c r="S11" s="56"/>
      <c r="T11" s="56"/>
      <c r="U11" s="84"/>
      <c r="V11" s="84"/>
      <c r="W11" s="84"/>
      <c r="X11" s="84"/>
      <c r="Y11" s="84"/>
      <c r="Z11" s="84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54"/>
      <c r="AN11" s="15"/>
    </row>
    <row r="12" spans="1:41" ht="13.5" customHeight="1" x14ac:dyDescent="0.2">
      <c r="A12" s="18" t="s">
        <v>78</v>
      </c>
      <c r="B12" s="86"/>
      <c r="C12" s="81"/>
      <c r="D12" s="81"/>
      <c r="E12" s="81"/>
      <c r="F12" s="81"/>
      <c r="G12" s="81"/>
      <c r="H12" s="81"/>
      <c r="I12" s="53"/>
      <c r="J12" s="83"/>
      <c r="K12" s="83"/>
      <c r="L12" s="83"/>
      <c r="M12" s="83"/>
      <c r="N12" s="56"/>
      <c r="O12" s="83"/>
      <c r="P12" s="115"/>
      <c r="Q12" s="115"/>
      <c r="R12" s="115"/>
      <c r="S12" s="82"/>
      <c r="T12" s="83"/>
      <c r="U12" s="87"/>
      <c r="V12" s="87"/>
      <c r="W12" s="87"/>
      <c r="X12" s="87"/>
      <c r="Y12" s="87"/>
      <c r="Z12" s="87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54"/>
      <c r="AN12" s="15"/>
    </row>
    <row r="13" spans="1:41" ht="14" x14ac:dyDescent="0.2">
      <c r="A13" s="45">
        <v>54</v>
      </c>
      <c r="B13" s="57"/>
      <c r="C13" s="180" t="s">
        <v>28</v>
      </c>
      <c r="D13" s="180"/>
      <c r="E13" s="180"/>
      <c r="F13" s="180"/>
      <c r="G13" s="180"/>
      <c r="H13" s="180"/>
      <c r="I13" s="120"/>
      <c r="J13" s="121">
        <v>0</v>
      </c>
      <c r="K13" s="121">
        <v>2</v>
      </c>
      <c r="L13" s="121">
        <v>1</v>
      </c>
      <c r="M13" s="121">
        <v>0</v>
      </c>
      <c r="N13" s="121">
        <v>2</v>
      </c>
      <c r="O13" s="121">
        <v>5</v>
      </c>
      <c r="P13" s="121"/>
      <c r="Q13" s="121"/>
      <c r="R13" s="121"/>
      <c r="S13" s="154">
        <f>SUM(I13:R13)</f>
        <v>10</v>
      </c>
      <c r="T13" s="154"/>
      <c r="U13" s="155" t="s">
        <v>336</v>
      </c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57"/>
      <c r="AN13" s="15"/>
    </row>
    <row r="14" spans="1:41" ht="14" x14ac:dyDescent="0.2">
      <c r="A14" s="45"/>
      <c r="B14" s="54"/>
      <c r="C14" s="169" t="s">
        <v>26</v>
      </c>
      <c r="D14" s="169"/>
      <c r="E14" s="169"/>
      <c r="F14" s="169"/>
      <c r="G14" s="169"/>
      <c r="H14" s="169"/>
      <c r="I14" s="120"/>
      <c r="J14" s="121">
        <v>0</v>
      </c>
      <c r="K14" s="121">
        <v>0</v>
      </c>
      <c r="L14" s="121">
        <v>3</v>
      </c>
      <c r="M14" s="121">
        <v>0</v>
      </c>
      <c r="N14" s="121">
        <v>0</v>
      </c>
      <c r="O14" s="121">
        <v>0</v>
      </c>
      <c r="P14" s="121"/>
      <c r="Q14" s="121"/>
      <c r="R14" s="121"/>
      <c r="S14" s="151">
        <f>SUM(I14:R14)</f>
        <v>3</v>
      </c>
      <c r="T14" s="151"/>
      <c r="U14" s="152" t="s">
        <v>330</v>
      </c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54"/>
      <c r="AN14" s="15"/>
    </row>
    <row r="15" spans="1:41" ht="14" x14ac:dyDescent="0.2">
      <c r="A15" s="45"/>
      <c r="B15" s="23"/>
      <c r="C15" s="27"/>
      <c r="D15" s="27"/>
      <c r="E15" s="27"/>
      <c r="F15" s="27"/>
      <c r="G15" s="27"/>
      <c r="H15" s="27"/>
      <c r="I15" s="17"/>
      <c r="J15" s="29"/>
      <c r="K15" s="29"/>
      <c r="L15" s="29"/>
      <c r="M15" s="29"/>
      <c r="N15" s="114"/>
      <c r="O15" s="29"/>
      <c r="P15" s="42"/>
      <c r="Q15" s="42"/>
      <c r="R15" s="42"/>
      <c r="S15" s="28"/>
      <c r="T15" s="29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23"/>
      <c r="AN15" s="15"/>
    </row>
    <row r="16" spans="1:41" ht="14" x14ac:dyDescent="0.2">
      <c r="A16" s="45">
        <v>55</v>
      </c>
      <c r="B16" s="54"/>
      <c r="C16" s="170" t="s">
        <v>35</v>
      </c>
      <c r="D16" s="171"/>
      <c r="E16" s="171"/>
      <c r="F16" s="171"/>
      <c r="G16" s="171"/>
      <c r="H16" s="172"/>
      <c r="I16" s="120"/>
      <c r="J16" s="121">
        <v>1</v>
      </c>
      <c r="K16" s="121">
        <v>0</v>
      </c>
      <c r="L16" s="121">
        <v>0</v>
      </c>
      <c r="M16" s="121">
        <v>0</v>
      </c>
      <c r="N16" s="121">
        <v>0</v>
      </c>
      <c r="O16" s="121"/>
      <c r="P16" s="121"/>
      <c r="Q16" s="121"/>
      <c r="R16" s="121"/>
      <c r="S16" s="154">
        <f>SUM(I16:R16)</f>
        <v>1</v>
      </c>
      <c r="T16" s="154"/>
      <c r="U16" s="77" t="s">
        <v>329</v>
      </c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54"/>
      <c r="AN16" s="15"/>
    </row>
    <row r="17" spans="1:43" ht="14" x14ac:dyDescent="0.2">
      <c r="A17" s="45"/>
      <c r="B17" s="51"/>
      <c r="C17" s="173" t="s">
        <v>33</v>
      </c>
      <c r="D17" s="174"/>
      <c r="E17" s="174"/>
      <c r="F17" s="174"/>
      <c r="G17" s="174"/>
      <c r="H17" s="175"/>
      <c r="I17" s="120"/>
      <c r="J17" s="121">
        <v>4</v>
      </c>
      <c r="K17" s="121">
        <v>5</v>
      </c>
      <c r="L17" s="121">
        <v>6</v>
      </c>
      <c r="M17" s="121">
        <v>3</v>
      </c>
      <c r="N17" s="121" t="s">
        <v>301</v>
      </c>
      <c r="O17" s="121"/>
      <c r="P17" s="121"/>
      <c r="Q17" s="121"/>
      <c r="R17" s="121"/>
      <c r="S17" s="151">
        <f>SUM(I17:R17)</f>
        <v>18</v>
      </c>
      <c r="T17" s="151"/>
      <c r="U17" s="78" t="s">
        <v>337</v>
      </c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51"/>
      <c r="AN17" s="15"/>
    </row>
    <row r="18" spans="1:43" ht="14" x14ac:dyDescent="0.2">
      <c r="A18" s="45"/>
      <c r="B18" s="54"/>
      <c r="C18" s="27"/>
      <c r="D18" s="27"/>
      <c r="E18" s="27"/>
      <c r="F18" s="27"/>
      <c r="G18" s="27"/>
      <c r="H18" s="27"/>
      <c r="I18" s="17"/>
      <c r="J18" s="29"/>
      <c r="K18" s="29"/>
      <c r="L18" s="29"/>
      <c r="M18" s="29"/>
      <c r="N18" s="114"/>
      <c r="O18" s="29"/>
      <c r="P18" s="42"/>
      <c r="Q18" s="42"/>
      <c r="R18" s="42"/>
      <c r="S18" s="28"/>
      <c r="T18" s="29"/>
      <c r="U18" s="30"/>
      <c r="V18" s="30"/>
      <c r="W18" s="30"/>
      <c r="X18" s="30"/>
      <c r="Y18" s="30"/>
      <c r="Z18" s="30"/>
      <c r="AA18" s="30"/>
      <c r="AB18" s="30"/>
      <c r="AC18" s="30" t="s">
        <v>327</v>
      </c>
      <c r="AD18" s="30"/>
      <c r="AE18" s="30"/>
      <c r="AF18" s="30"/>
      <c r="AG18" s="30"/>
      <c r="AH18" s="30"/>
      <c r="AI18" s="30"/>
      <c r="AJ18" s="30"/>
      <c r="AK18" s="30"/>
      <c r="AL18" s="30"/>
      <c r="AM18" s="54"/>
      <c r="AN18" s="15"/>
    </row>
    <row r="19" spans="1:43" ht="14" x14ac:dyDescent="0.2">
      <c r="A19" s="45">
        <v>56</v>
      </c>
      <c r="B19" s="57"/>
      <c r="C19" s="169" t="s">
        <v>27</v>
      </c>
      <c r="D19" s="169"/>
      <c r="E19" s="169"/>
      <c r="F19" s="169"/>
      <c r="G19" s="169"/>
      <c r="H19" s="169"/>
      <c r="I19" s="120"/>
      <c r="J19" s="121">
        <v>4</v>
      </c>
      <c r="K19" s="121">
        <v>0</v>
      </c>
      <c r="L19" s="121">
        <v>3</v>
      </c>
      <c r="M19" s="121">
        <v>4</v>
      </c>
      <c r="N19" s="121">
        <v>0</v>
      </c>
      <c r="O19" s="121"/>
      <c r="P19" s="121"/>
      <c r="Q19" s="121"/>
      <c r="R19" s="121"/>
      <c r="S19" s="151">
        <f>SUM(I19:R19)</f>
        <v>11</v>
      </c>
      <c r="T19" s="151"/>
      <c r="U19" s="155" t="s">
        <v>323</v>
      </c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57"/>
      <c r="AN19" s="15"/>
    </row>
    <row r="20" spans="1:43" ht="14" x14ac:dyDescent="0.2">
      <c r="A20" s="45"/>
      <c r="B20" s="54"/>
      <c r="C20" s="169" t="s">
        <v>31</v>
      </c>
      <c r="D20" s="169"/>
      <c r="E20" s="169"/>
      <c r="F20" s="169"/>
      <c r="G20" s="169"/>
      <c r="H20" s="169"/>
      <c r="I20" s="120"/>
      <c r="J20" s="121">
        <v>0</v>
      </c>
      <c r="K20" s="121">
        <v>0</v>
      </c>
      <c r="L20" s="121">
        <v>1</v>
      </c>
      <c r="M20" s="121">
        <v>0</v>
      </c>
      <c r="N20" s="121">
        <v>0</v>
      </c>
      <c r="O20" s="121"/>
      <c r="P20" s="121"/>
      <c r="Q20" s="121"/>
      <c r="R20" s="121"/>
      <c r="S20" s="151">
        <f>SUM(I20:R20)</f>
        <v>1</v>
      </c>
      <c r="T20" s="151"/>
      <c r="U20" s="152" t="s">
        <v>324</v>
      </c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54"/>
      <c r="AN20" s="15"/>
    </row>
    <row r="21" spans="1:43" ht="14" x14ac:dyDescent="0.2">
      <c r="A21" s="45"/>
      <c r="B21" s="23"/>
      <c r="C21" s="27"/>
      <c r="D21" s="27"/>
      <c r="E21" s="27"/>
      <c r="F21" s="27"/>
      <c r="G21" s="27"/>
      <c r="H21" s="27"/>
      <c r="I21" s="17"/>
      <c r="J21" s="29"/>
      <c r="K21" s="29"/>
      <c r="L21" s="29"/>
      <c r="M21" s="29"/>
      <c r="N21" s="114"/>
      <c r="O21" s="29"/>
      <c r="P21" s="42"/>
      <c r="Q21" s="42"/>
      <c r="R21" s="42"/>
      <c r="S21" s="28"/>
      <c r="T21" s="29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23"/>
      <c r="AN21" s="15"/>
    </row>
    <row r="22" spans="1:43" ht="14" x14ac:dyDescent="0.2">
      <c r="A22" s="45">
        <v>57</v>
      </c>
      <c r="B22" s="57"/>
      <c r="C22" s="150" t="s">
        <v>32</v>
      </c>
      <c r="D22" s="150"/>
      <c r="E22" s="150"/>
      <c r="F22" s="150"/>
      <c r="G22" s="150"/>
      <c r="H22" s="150"/>
      <c r="I22" s="120"/>
      <c r="J22" s="121">
        <v>0</v>
      </c>
      <c r="K22" s="121">
        <v>0</v>
      </c>
      <c r="L22" s="121">
        <v>0</v>
      </c>
      <c r="M22" s="121">
        <v>0</v>
      </c>
      <c r="N22" s="121">
        <v>6</v>
      </c>
      <c r="O22" s="121">
        <v>1</v>
      </c>
      <c r="P22" s="121">
        <v>1</v>
      </c>
      <c r="Q22" s="121"/>
      <c r="R22" s="121"/>
      <c r="S22" s="151">
        <f>SUM(I22:R22)</f>
        <v>8</v>
      </c>
      <c r="T22" s="151"/>
      <c r="U22" s="155" t="s">
        <v>328</v>
      </c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57"/>
      <c r="AN22" s="15"/>
    </row>
    <row r="23" spans="1:43" ht="14" x14ac:dyDescent="0.2">
      <c r="A23" s="7"/>
      <c r="B23" s="23"/>
      <c r="C23" s="169" t="s">
        <v>36</v>
      </c>
      <c r="D23" s="169"/>
      <c r="E23" s="169"/>
      <c r="F23" s="169"/>
      <c r="G23" s="169"/>
      <c r="H23" s="169"/>
      <c r="I23" s="120"/>
      <c r="J23" s="121">
        <v>0</v>
      </c>
      <c r="K23" s="121">
        <v>1</v>
      </c>
      <c r="L23" s="121">
        <v>0</v>
      </c>
      <c r="M23" s="121">
        <v>4</v>
      </c>
      <c r="N23" s="121">
        <v>0</v>
      </c>
      <c r="O23" s="121">
        <v>0</v>
      </c>
      <c r="P23" s="121">
        <v>1</v>
      </c>
      <c r="Q23" s="121"/>
      <c r="R23" s="121"/>
      <c r="S23" s="151">
        <f>SUM(I23:R23)</f>
        <v>6</v>
      </c>
      <c r="T23" s="151"/>
      <c r="U23" s="152" t="s">
        <v>325</v>
      </c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23"/>
      <c r="AN23" s="15"/>
    </row>
    <row r="24" spans="1:43" ht="14" x14ac:dyDescent="0.2">
      <c r="A24" s="13"/>
      <c r="B24" s="17"/>
      <c r="C24" s="31"/>
      <c r="D24" s="31"/>
      <c r="E24" s="17"/>
      <c r="F24" s="17"/>
      <c r="G24" s="17"/>
      <c r="H24" s="17"/>
      <c r="I24" s="17"/>
      <c r="J24" s="29"/>
      <c r="K24" s="29"/>
      <c r="L24" s="29"/>
      <c r="M24" s="114"/>
      <c r="N24" s="29"/>
      <c r="O24" s="42"/>
      <c r="P24" s="42"/>
      <c r="Q24" s="42"/>
      <c r="R24" s="42"/>
      <c r="S24" s="75"/>
      <c r="T24" s="47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26"/>
      <c r="AG24" s="26"/>
      <c r="AH24" s="75"/>
      <c r="AI24" s="75"/>
      <c r="AJ24" s="75"/>
      <c r="AK24" s="75"/>
      <c r="AL24" s="75"/>
      <c r="AM24" s="75"/>
      <c r="AN24" s="7"/>
      <c r="AO24" s="17"/>
      <c r="AP24" s="17"/>
      <c r="AQ24" s="17"/>
    </row>
    <row r="25" spans="1:43" x14ac:dyDescent="0.2">
      <c r="J25" s="29"/>
      <c r="K25" s="29"/>
      <c r="L25" s="29"/>
      <c r="M25" s="29"/>
      <c r="N25" s="29"/>
      <c r="O25" s="29"/>
      <c r="P25" s="29"/>
      <c r="Q25" s="29"/>
      <c r="R25" s="29"/>
    </row>
    <row r="26" spans="1:43" ht="14" x14ac:dyDescent="0.2">
      <c r="A26" s="32" t="s">
        <v>43</v>
      </c>
      <c r="B26" s="19"/>
      <c r="C26" s="20"/>
      <c r="D26" s="21" t="s">
        <v>44</v>
      </c>
      <c r="E26" s="19"/>
      <c r="F26" s="21"/>
      <c r="G26" s="21"/>
      <c r="H26" s="166">
        <v>0.375</v>
      </c>
      <c r="I26" s="167"/>
      <c r="J26" s="167"/>
      <c r="K26" s="167"/>
      <c r="L26" s="21" t="s">
        <v>45</v>
      </c>
      <c r="M26" s="19"/>
      <c r="N26" s="21"/>
      <c r="O26" s="19"/>
      <c r="P26" s="166">
        <v>0.42569444444444443</v>
      </c>
      <c r="Q26" s="167"/>
      <c r="R26" s="167"/>
      <c r="S26" s="167"/>
      <c r="T26" s="21" t="s">
        <v>46</v>
      </c>
      <c r="U26" s="19"/>
      <c r="V26" s="21"/>
      <c r="W26" s="21"/>
      <c r="X26" s="156"/>
      <c r="Y26" s="156"/>
      <c r="Z26" s="156"/>
      <c r="AA26" s="156"/>
      <c r="AB26" s="21" t="s">
        <v>47</v>
      </c>
      <c r="AC26" s="19"/>
      <c r="AD26" s="21"/>
      <c r="AE26" s="21"/>
      <c r="AF26" s="157">
        <f>IF(P26="","",P26-H26-X26)</f>
        <v>5.0694444444444431E-2</v>
      </c>
      <c r="AG26" s="157"/>
      <c r="AH26" s="157"/>
      <c r="AI26" s="157"/>
      <c r="AJ26" s="33" t="s">
        <v>48</v>
      </c>
      <c r="AK26" s="21"/>
      <c r="AL26" s="19"/>
      <c r="AM26" s="21">
        <v>58</v>
      </c>
      <c r="AN26" s="43"/>
    </row>
    <row r="27" spans="1:43" x14ac:dyDescent="0.2">
      <c r="A27" s="7"/>
      <c r="B27" s="158" t="s">
        <v>49</v>
      </c>
      <c r="C27" s="158"/>
      <c r="D27" s="158"/>
      <c r="E27" s="158"/>
      <c r="F27" s="158"/>
      <c r="G27" s="158"/>
      <c r="H27" s="158"/>
      <c r="I27" s="158"/>
      <c r="J27" s="158">
        <v>1</v>
      </c>
      <c r="K27" s="158"/>
      <c r="L27" s="158">
        <v>2</v>
      </c>
      <c r="M27" s="158"/>
      <c r="N27" s="158">
        <v>3</v>
      </c>
      <c r="O27" s="158"/>
      <c r="P27" s="158">
        <v>4</v>
      </c>
      <c r="Q27" s="158"/>
      <c r="R27" s="158">
        <v>5</v>
      </c>
      <c r="S27" s="158"/>
      <c r="T27" s="158">
        <v>6</v>
      </c>
      <c r="U27" s="158"/>
      <c r="V27" s="158">
        <v>7</v>
      </c>
      <c r="W27" s="158"/>
      <c r="X27" s="158">
        <v>8</v>
      </c>
      <c r="Y27" s="158"/>
      <c r="Z27" s="158">
        <v>9</v>
      </c>
      <c r="AA27" s="158"/>
      <c r="AB27" s="158">
        <v>10</v>
      </c>
      <c r="AC27" s="158"/>
      <c r="AD27" s="158">
        <v>11</v>
      </c>
      <c r="AE27" s="158"/>
      <c r="AF27" s="158">
        <v>12</v>
      </c>
      <c r="AG27" s="158"/>
      <c r="AH27" s="158">
        <v>13</v>
      </c>
      <c r="AI27" s="158"/>
      <c r="AJ27" s="158">
        <v>14</v>
      </c>
      <c r="AK27" s="158"/>
      <c r="AL27" s="158" t="s">
        <v>50</v>
      </c>
      <c r="AM27" s="158"/>
      <c r="AN27" s="11"/>
    </row>
    <row r="28" spans="1:43" ht="14" x14ac:dyDescent="0.2">
      <c r="A28" s="7"/>
      <c r="B28" s="177" t="s">
        <v>33</v>
      </c>
      <c r="C28" s="178"/>
      <c r="D28" s="178"/>
      <c r="E28" s="178"/>
      <c r="F28" s="178"/>
      <c r="G28" s="178"/>
      <c r="H28" s="178"/>
      <c r="I28" s="179"/>
      <c r="J28" s="158">
        <v>3</v>
      </c>
      <c r="K28" s="158"/>
      <c r="L28" s="158">
        <v>0</v>
      </c>
      <c r="M28" s="158"/>
      <c r="N28" s="158">
        <v>3</v>
      </c>
      <c r="O28" s="158"/>
      <c r="P28" s="158">
        <v>3</v>
      </c>
      <c r="Q28" s="158"/>
      <c r="R28" s="158">
        <v>0</v>
      </c>
      <c r="S28" s="158"/>
      <c r="T28" s="158"/>
      <c r="U28" s="158"/>
      <c r="V28" s="158"/>
      <c r="W28" s="158"/>
      <c r="X28" s="158"/>
      <c r="Y28" s="158"/>
      <c r="Z28" s="158"/>
      <c r="AA28" s="158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60">
        <f>IF(J28="","",SUM(J28:AJ28))</f>
        <v>9</v>
      </c>
      <c r="AM28" s="160"/>
      <c r="AO28" s="16" t="s">
        <v>51</v>
      </c>
    </row>
    <row r="29" spans="1:43" ht="14" x14ac:dyDescent="0.2">
      <c r="A29" s="7"/>
      <c r="B29" s="177" t="s">
        <v>28</v>
      </c>
      <c r="C29" s="178"/>
      <c r="D29" s="178"/>
      <c r="E29" s="178"/>
      <c r="F29" s="178"/>
      <c r="G29" s="178"/>
      <c r="H29" s="178"/>
      <c r="I29" s="179"/>
      <c r="J29" s="158">
        <v>0</v>
      </c>
      <c r="K29" s="158"/>
      <c r="L29" s="158">
        <v>0</v>
      </c>
      <c r="M29" s="158"/>
      <c r="N29" s="158">
        <v>1</v>
      </c>
      <c r="O29" s="158"/>
      <c r="P29" s="158">
        <v>0</v>
      </c>
      <c r="Q29" s="158"/>
      <c r="R29" s="158">
        <v>0</v>
      </c>
      <c r="S29" s="158"/>
      <c r="T29" s="158"/>
      <c r="U29" s="158"/>
      <c r="V29" s="158"/>
      <c r="W29" s="158"/>
      <c r="X29" s="158"/>
      <c r="Y29" s="158"/>
      <c r="Z29" s="158"/>
      <c r="AA29" s="158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>
        <f>IF(J29="","",SUM(J29:AK29)+AO29)</f>
        <v>1</v>
      </c>
      <c r="AM29" s="160"/>
      <c r="AO29" s="35"/>
    </row>
    <row r="30" spans="1:43" x14ac:dyDescent="0.2">
      <c r="A30" s="13"/>
      <c r="B30" s="165" t="s">
        <v>52</v>
      </c>
      <c r="C30" s="165"/>
      <c r="D30" s="165" t="s">
        <v>53</v>
      </c>
      <c r="E30" s="165"/>
      <c r="F30" s="161" t="s">
        <v>98</v>
      </c>
      <c r="G30" s="161"/>
      <c r="H30" s="161"/>
      <c r="I30" s="161"/>
      <c r="J30" s="165" t="s">
        <v>55</v>
      </c>
      <c r="K30" s="165"/>
      <c r="L30" s="161" t="s">
        <v>115</v>
      </c>
      <c r="M30" s="161"/>
      <c r="N30" s="161"/>
      <c r="O30" s="161"/>
      <c r="P30" s="165" t="s">
        <v>57</v>
      </c>
      <c r="Q30" s="165"/>
      <c r="R30" s="161" t="s">
        <v>223</v>
      </c>
      <c r="S30" s="161"/>
      <c r="T30" s="161"/>
      <c r="U30" s="161"/>
      <c r="V30" s="165" t="s">
        <v>59</v>
      </c>
      <c r="W30" s="165"/>
      <c r="X30" s="161" t="s">
        <v>214</v>
      </c>
      <c r="Y30" s="161"/>
      <c r="Z30" s="161"/>
      <c r="AA30" s="161"/>
      <c r="AB30" s="165" t="s">
        <v>61</v>
      </c>
      <c r="AC30" s="165"/>
      <c r="AD30" s="161" t="s">
        <v>266</v>
      </c>
      <c r="AE30" s="161"/>
      <c r="AF30" s="161"/>
      <c r="AG30" s="161"/>
      <c r="AH30" s="165" t="s">
        <v>62</v>
      </c>
      <c r="AI30" s="165"/>
      <c r="AJ30" s="161" t="s">
        <v>345</v>
      </c>
      <c r="AK30" s="161"/>
      <c r="AL30" s="161"/>
      <c r="AM30" s="161"/>
      <c r="AN30" s="16"/>
    </row>
    <row r="31" spans="1:43" ht="14" x14ac:dyDescent="0.2">
      <c r="A31" s="36"/>
      <c r="B31" s="162" t="s">
        <v>63</v>
      </c>
      <c r="C31" s="162"/>
      <c r="D31" s="162"/>
      <c r="E31" s="26" t="s">
        <v>64</v>
      </c>
      <c r="F31" s="26"/>
      <c r="G31" s="163" t="str">
        <f>IF(+B28="","",B28)</f>
        <v>スポーツクラブボンフリー</v>
      </c>
      <c r="H31" s="163"/>
      <c r="I31" s="163"/>
      <c r="J31" s="163"/>
      <c r="K31" s="163"/>
      <c r="L31" s="163"/>
      <c r="M31" s="163"/>
      <c r="N31" s="163"/>
      <c r="O31" s="52" t="s">
        <v>359</v>
      </c>
      <c r="P31" s="52" t="s">
        <v>347</v>
      </c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16" t="s">
        <v>65</v>
      </c>
      <c r="AC31" s="52"/>
      <c r="AD31" s="52" t="s">
        <v>349</v>
      </c>
      <c r="AE31" s="52"/>
      <c r="AF31" s="52"/>
      <c r="AG31" s="52"/>
      <c r="AH31" s="52"/>
      <c r="AI31" s="52"/>
      <c r="AJ31" s="52"/>
      <c r="AN31" s="16"/>
    </row>
    <row r="32" spans="1:43" ht="14" x14ac:dyDescent="0.2">
      <c r="A32" s="36"/>
      <c r="B32" s="162" t="s">
        <v>63</v>
      </c>
      <c r="C32" s="162"/>
      <c r="D32" s="162"/>
      <c r="E32" s="26" t="s">
        <v>66</v>
      </c>
      <c r="F32" s="26"/>
      <c r="G32" s="164" t="str">
        <f>IF(+B29="","",B29)</f>
        <v>能美グリーンヤンチャーズガールズ</v>
      </c>
      <c r="H32" s="164"/>
      <c r="I32" s="164"/>
      <c r="J32" s="164"/>
      <c r="K32" s="164"/>
      <c r="L32" s="164"/>
      <c r="M32" s="164"/>
      <c r="N32" s="164"/>
      <c r="O32" s="70" t="s">
        <v>360</v>
      </c>
      <c r="P32" s="70" t="s">
        <v>348</v>
      </c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16" t="s">
        <v>65</v>
      </c>
      <c r="AC32" s="70"/>
      <c r="AD32" s="70" t="s">
        <v>350</v>
      </c>
      <c r="AE32" s="70"/>
      <c r="AF32" s="70"/>
      <c r="AG32" s="70"/>
      <c r="AH32" s="70"/>
      <c r="AI32" s="70"/>
      <c r="AJ32" s="70"/>
      <c r="AN32" s="16"/>
    </row>
    <row r="33" spans="1:41" x14ac:dyDescent="0.2">
      <c r="A33" s="37"/>
      <c r="B33" s="38" t="s">
        <v>67</v>
      </c>
      <c r="C33" s="38"/>
      <c r="D33" s="58" t="s">
        <v>68</v>
      </c>
      <c r="E33" s="59"/>
      <c r="F33" s="61" t="s">
        <v>363</v>
      </c>
      <c r="G33" s="61"/>
      <c r="H33" s="62"/>
      <c r="I33" s="62"/>
      <c r="J33" s="62"/>
      <c r="K33" s="62"/>
      <c r="L33" s="62"/>
      <c r="M33" s="39"/>
      <c r="N33" s="58" t="s">
        <v>70</v>
      </c>
      <c r="O33" s="59"/>
      <c r="P33" s="60"/>
      <c r="Q33" s="61" t="s">
        <v>69</v>
      </c>
      <c r="R33" s="61"/>
      <c r="S33" s="62"/>
      <c r="T33" s="62"/>
      <c r="U33" s="62"/>
      <c r="V33" s="62"/>
      <c r="W33" s="62"/>
      <c r="X33" s="62"/>
      <c r="Y33" s="40"/>
      <c r="Z33" s="68" t="s">
        <v>71</v>
      </c>
      <c r="AA33" s="59"/>
      <c r="AB33" s="60"/>
      <c r="AC33" s="66" t="s">
        <v>364</v>
      </c>
      <c r="AD33" s="62"/>
      <c r="AE33" s="62"/>
      <c r="AF33" s="62"/>
      <c r="AG33" s="62"/>
      <c r="AH33" s="62"/>
      <c r="AI33" s="62"/>
      <c r="AJ33" s="62"/>
      <c r="AK33" s="62"/>
      <c r="AL33" s="62"/>
      <c r="AN33" s="28"/>
    </row>
    <row r="34" spans="1:41" x14ac:dyDescent="0.2">
      <c r="A34" s="37"/>
      <c r="B34" s="38" t="s">
        <v>72</v>
      </c>
      <c r="C34" s="38"/>
      <c r="D34" s="63" t="s">
        <v>68</v>
      </c>
      <c r="E34" s="64"/>
      <c r="F34" s="66" t="s">
        <v>69</v>
      </c>
      <c r="G34" s="66"/>
      <c r="H34" s="67"/>
      <c r="I34" s="67"/>
      <c r="J34" s="67"/>
      <c r="K34" s="67"/>
      <c r="L34" s="67"/>
      <c r="M34" s="41"/>
      <c r="N34" s="63" t="s">
        <v>70</v>
      </c>
      <c r="O34" s="64"/>
      <c r="P34" s="65"/>
      <c r="Q34" s="66" t="s">
        <v>69</v>
      </c>
      <c r="R34" s="66"/>
      <c r="S34" s="67"/>
      <c r="T34" s="67"/>
      <c r="U34" s="67"/>
      <c r="V34" s="67"/>
      <c r="W34" s="67"/>
      <c r="X34" s="67"/>
      <c r="Y34" s="40"/>
      <c r="Z34" s="69" t="s">
        <v>71</v>
      </c>
      <c r="AA34" s="64"/>
      <c r="AB34" s="65"/>
      <c r="AC34" s="66" t="s">
        <v>69</v>
      </c>
      <c r="AD34" s="67"/>
      <c r="AE34" s="67"/>
      <c r="AF34" s="67"/>
      <c r="AG34" s="67"/>
      <c r="AH34" s="67"/>
      <c r="AI34" s="67"/>
      <c r="AJ34" s="67"/>
      <c r="AK34" s="67"/>
      <c r="AL34" s="67"/>
      <c r="AM34" s="26"/>
      <c r="AN34" s="42"/>
    </row>
    <row r="35" spans="1:41" ht="14" x14ac:dyDescent="0.2">
      <c r="F35" s="17"/>
      <c r="G35" s="17"/>
      <c r="AN35" s="79"/>
    </row>
    <row r="36" spans="1:41" ht="14" x14ac:dyDescent="0.2">
      <c r="A36" s="32" t="s">
        <v>43</v>
      </c>
      <c r="B36" s="19"/>
      <c r="C36" s="20"/>
      <c r="D36" s="21" t="s">
        <v>44</v>
      </c>
      <c r="E36" s="19"/>
      <c r="F36" s="21"/>
      <c r="G36" s="21"/>
      <c r="H36" s="166">
        <v>0.37083333333333335</v>
      </c>
      <c r="I36" s="167"/>
      <c r="J36" s="167"/>
      <c r="K36" s="167"/>
      <c r="L36" s="21" t="s">
        <v>45</v>
      </c>
      <c r="M36" s="19"/>
      <c r="N36" s="21"/>
      <c r="O36" s="19"/>
      <c r="P36" s="166">
        <v>0.43958333333333338</v>
      </c>
      <c r="Q36" s="167"/>
      <c r="R36" s="167"/>
      <c r="S36" s="167"/>
      <c r="T36" s="21" t="s">
        <v>46</v>
      </c>
      <c r="U36" s="19"/>
      <c r="V36" s="21"/>
      <c r="W36" s="21"/>
      <c r="X36" s="156"/>
      <c r="Y36" s="156"/>
      <c r="Z36" s="156"/>
      <c r="AA36" s="156"/>
      <c r="AB36" s="21" t="s">
        <v>47</v>
      </c>
      <c r="AC36" s="19"/>
      <c r="AD36" s="21"/>
      <c r="AE36" s="21"/>
      <c r="AF36" s="157">
        <f>IF(P36="","",P36-H36-X36)</f>
        <v>6.8750000000000033E-2</v>
      </c>
      <c r="AG36" s="157"/>
      <c r="AH36" s="157"/>
      <c r="AI36" s="157"/>
      <c r="AJ36" s="33" t="s">
        <v>48</v>
      </c>
      <c r="AK36" s="21"/>
      <c r="AL36" s="19"/>
      <c r="AM36" s="21">
        <f>+AM26+1</f>
        <v>59</v>
      </c>
      <c r="AN36" s="79"/>
    </row>
    <row r="37" spans="1:41" x14ac:dyDescent="0.2">
      <c r="A37" s="7"/>
      <c r="B37" s="158" t="s">
        <v>49</v>
      </c>
      <c r="C37" s="158"/>
      <c r="D37" s="158"/>
      <c r="E37" s="158"/>
      <c r="F37" s="158"/>
      <c r="G37" s="158"/>
      <c r="H37" s="158"/>
      <c r="I37" s="158"/>
      <c r="J37" s="158">
        <v>1</v>
      </c>
      <c r="K37" s="158"/>
      <c r="L37" s="158">
        <v>2</v>
      </c>
      <c r="M37" s="158"/>
      <c r="N37" s="158">
        <v>3</v>
      </c>
      <c r="O37" s="158"/>
      <c r="P37" s="158">
        <v>4</v>
      </c>
      <c r="Q37" s="158"/>
      <c r="R37" s="158">
        <v>5</v>
      </c>
      <c r="S37" s="158"/>
      <c r="T37" s="158">
        <v>6</v>
      </c>
      <c r="U37" s="158"/>
      <c r="V37" s="158">
        <v>7</v>
      </c>
      <c r="W37" s="158"/>
      <c r="X37" s="158">
        <v>8</v>
      </c>
      <c r="Y37" s="158"/>
      <c r="Z37" s="158">
        <v>9</v>
      </c>
      <c r="AA37" s="158"/>
      <c r="AB37" s="158">
        <v>10</v>
      </c>
      <c r="AC37" s="158"/>
      <c r="AD37" s="158">
        <v>11</v>
      </c>
      <c r="AE37" s="158"/>
      <c r="AF37" s="158">
        <v>12</v>
      </c>
      <c r="AG37" s="158"/>
      <c r="AH37" s="158">
        <v>13</v>
      </c>
      <c r="AI37" s="158"/>
      <c r="AJ37" s="158">
        <v>14</v>
      </c>
      <c r="AK37" s="158"/>
      <c r="AL37" s="158" t="s">
        <v>50</v>
      </c>
      <c r="AM37" s="158"/>
      <c r="AN37" s="34"/>
    </row>
    <row r="38" spans="1:41" ht="14" x14ac:dyDescent="0.2">
      <c r="A38" s="7"/>
      <c r="B38" s="177" t="s">
        <v>32</v>
      </c>
      <c r="C38" s="178"/>
      <c r="D38" s="178"/>
      <c r="E38" s="178"/>
      <c r="F38" s="178"/>
      <c r="G38" s="178"/>
      <c r="H38" s="178"/>
      <c r="I38" s="179"/>
      <c r="J38" s="158">
        <v>0</v>
      </c>
      <c r="K38" s="158"/>
      <c r="L38" s="158">
        <v>0</v>
      </c>
      <c r="M38" s="158"/>
      <c r="N38" s="158">
        <v>0</v>
      </c>
      <c r="O38" s="158"/>
      <c r="P38" s="158">
        <v>0</v>
      </c>
      <c r="Q38" s="158"/>
      <c r="R38" s="158">
        <v>0</v>
      </c>
      <c r="S38" s="158"/>
      <c r="T38" s="158">
        <v>3</v>
      </c>
      <c r="U38" s="158"/>
      <c r="V38" s="158">
        <v>0</v>
      </c>
      <c r="W38" s="158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60">
        <f>IF(J38="","",SUM(J38:AJ38))</f>
        <v>3</v>
      </c>
      <c r="AM38" s="160"/>
      <c r="AN38" s="16"/>
      <c r="AO38" s="16" t="s">
        <v>51</v>
      </c>
    </row>
    <row r="39" spans="1:41" ht="14" x14ac:dyDescent="0.2">
      <c r="A39" s="7"/>
      <c r="B39" s="177" t="s">
        <v>27</v>
      </c>
      <c r="C39" s="178"/>
      <c r="D39" s="178"/>
      <c r="E39" s="178"/>
      <c r="F39" s="178"/>
      <c r="G39" s="178"/>
      <c r="H39" s="178"/>
      <c r="I39" s="179"/>
      <c r="J39" s="158">
        <v>0</v>
      </c>
      <c r="K39" s="158"/>
      <c r="L39" s="158">
        <v>0</v>
      </c>
      <c r="M39" s="158"/>
      <c r="N39" s="158">
        <v>0</v>
      </c>
      <c r="O39" s="158"/>
      <c r="P39" s="158">
        <v>1</v>
      </c>
      <c r="Q39" s="158"/>
      <c r="R39" s="158">
        <v>0</v>
      </c>
      <c r="S39" s="158"/>
      <c r="T39" s="158">
        <v>0</v>
      </c>
      <c r="U39" s="158"/>
      <c r="V39" s="158">
        <v>0</v>
      </c>
      <c r="W39" s="158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60">
        <f>IF(J39="","",SUM(J39:AK39)+AO39)</f>
        <v>1</v>
      </c>
      <c r="AM39" s="160"/>
      <c r="AN39" s="16"/>
      <c r="AO39" s="35"/>
    </row>
    <row r="40" spans="1:41" x14ac:dyDescent="0.2">
      <c r="A40" s="13"/>
      <c r="B40" s="165" t="s">
        <v>52</v>
      </c>
      <c r="C40" s="165"/>
      <c r="D40" s="165" t="s">
        <v>53</v>
      </c>
      <c r="E40" s="165"/>
      <c r="F40" s="161" t="s">
        <v>104</v>
      </c>
      <c r="G40" s="161"/>
      <c r="H40" s="161"/>
      <c r="I40" s="161"/>
      <c r="J40" s="165" t="s">
        <v>55</v>
      </c>
      <c r="K40" s="165"/>
      <c r="L40" s="161" t="s">
        <v>173</v>
      </c>
      <c r="M40" s="161"/>
      <c r="N40" s="161"/>
      <c r="O40" s="161"/>
      <c r="P40" s="165" t="s">
        <v>57</v>
      </c>
      <c r="Q40" s="165"/>
      <c r="R40" s="161" t="s">
        <v>227</v>
      </c>
      <c r="S40" s="161"/>
      <c r="T40" s="161"/>
      <c r="U40" s="161"/>
      <c r="V40" s="165" t="s">
        <v>59</v>
      </c>
      <c r="W40" s="165"/>
      <c r="X40" s="161" t="s">
        <v>130</v>
      </c>
      <c r="Y40" s="161"/>
      <c r="Z40" s="161"/>
      <c r="AA40" s="161"/>
      <c r="AB40" s="165" t="s">
        <v>61</v>
      </c>
      <c r="AC40" s="165"/>
      <c r="AD40" s="161" t="s">
        <v>229</v>
      </c>
      <c r="AE40" s="161"/>
      <c r="AF40" s="161"/>
      <c r="AG40" s="161"/>
      <c r="AH40" s="165" t="s">
        <v>62</v>
      </c>
      <c r="AI40" s="165"/>
      <c r="AJ40" s="161" t="s">
        <v>344</v>
      </c>
      <c r="AK40" s="161"/>
      <c r="AL40" s="161"/>
      <c r="AM40" s="161"/>
      <c r="AN40" s="16"/>
    </row>
    <row r="41" spans="1:41" ht="14" x14ac:dyDescent="0.2">
      <c r="A41" s="36"/>
      <c r="B41" s="162" t="s">
        <v>63</v>
      </c>
      <c r="C41" s="162"/>
      <c r="D41" s="162"/>
      <c r="E41" s="26" t="s">
        <v>64</v>
      </c>
      <c r="F41" s="26"/>
      <c r="G41" s="163" t="str">
        <f>IF(+B38="","",B38)</f>
        <v>北浜女子ソフトボールクラブ</v>
      </c>
      <c r="H41" s="163"/>
      <c r="I41" s="163"/>
      <c r="J41" s="163"/>
      <c r="K41" s="163"/>
      <c r="L41" s="163"/>
      <c r="M41" s="163"/>
      <c r="N41" s="163"/>
      <c r="O41" s="52" t="s">
        <v>359</v>
      </c>
      <c r="P41" s="52" t="s">
        <v>354</v>
      </c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16" t="s">
        <v>65</v>
      </c>
      <c r="AC41" s="52"/>
      <c r="AD41" s="52" t="s">
        <v>351</v>
      </c>
      <c r="AE41" s="52"/>
      <c r="AF41" s="52"/>
      <c r="AG41" s="52"/>
      <c r="AH41" s="52"/>
      <c r="AI41" s="52"/>
      <c r="AJ41" s="52"/>
      <c r="AN41" s="16"/>
    </row>
    <row r="42" spans="1:41" ht="14" x14ac:dyDescent="0.2">
      <c r="A42" s="36"/>
      <c r="B42" s="162" t="s">
        <v>63</v>
      </c>
      <c r="C42" s="162"/>
      <c r="D42" s="162"/>
      <c r="E42" s="26" t="s">
        <v>66</v>
      </c>
      <c r="F42" s="26"/>
      <c r="G42" s="164" t="str">
        <f>IF(+B39="","",B39)</f>
        <v>経田ＢーＷＩＮＧＳ</v>
      </c>
      <c r="H42" s="164"/>
      <c r="I42" s="164"/>
      <c r="J42" s="164"/>
      <c r="K42" s="164"/>
      <c r="L42" s="164"/>
      <c r="M42" s="164"/>
      <c r="N42" s="164"/>
      <c r="O42" s="70" t="s">
        <v>360</v>
      </c>
      <c r="P42" s="70" t="s">
        <v>355</v>
      </c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16" t="s">
        <v>65</v>
      </c>
      <c r="AC42" s="70"/>
      <c r="AD42" s="70" t="s">
        <v>352</v>
      </c>
      <c r="AE42" s="70"/>
      <c r="AF42" s="70"/>
      <c r="AG42" s="70"/>
      <c r="AH42" s="70"/>
      <c r="AI42" s="70"/>
      <c r="AJ42" s="70"/>
      <c r="AN42" s="16"/>
    </row>
    <row r="43" spans="1:41" x14ac:dyDescent="0.2">
      <c r="A43" s="37"/>
      <c r="B43" s="38" t="s">
        <v>67</v>
      </c>
      <c r="C43" s="38"/>
      <c r="D43" s="58" t="s">
        <v>68</v>
      </c>
      <c r="E43" s="59"/>
      <c r="F43" s="60"/>
      <c r="G43" s="61" t="s">
        <v>69</v>
      </c>
      <c r="H43" s="61"/>
      <c r="I43" s="62"/>
      <c r="J43" s="62"/>
      <c r="K43" s="62"/>
      <c r="L43" s="62"/>
      <c r="M43" s="39"/>
      <c r="N43" s="58" t="s">
        <v>70</v>
      </c>
      <c r="O43" s="59"/>
      <c r="P43" s="60"/>
      <c r="Q43" s="61" t="s">
        <v>69</v>
      </c>
      <c r="R43" s="61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40"/>
      <c r="AD43" s="68" t="s">
        <v>71</v>
      </c>
      <c r="AE43" s="59"/>
      <c r="AF43" s="60"/>
      <c r="AG43" s="61" t="s">
        <v>361</v>
      </c>
      <c r="AH43" s="62"/>
      <c r="AI43" s="62"/>
      <c r="AJ43" s="62"/>
      <c r="AK43" s="62"/>
      <c r="AL43" s="62"/>
      <c r="AN43" s="28"/>
    </row>
    <row r="44" spans="1:41" x14ac:dyDescent="0.2">
      <c r="A44" s="37"/>
      <c r="B44" s="38" t="s">
        <v>72</v>
      </c>
      <c r="C44" s="38"/>
      <c r="D44" s="63" t="s">
        <v>68</v>
      </c>
      <c r="E44" s="64"/>
      <c r="F44" s="65"/>
      <c r="G44" s="66" t="s">
        <v>69</v>
      </c>
      <c r="H44" s="66"/>
      <c r="I44" s="67"/>
      <c r="J44" s="67"/>
      <c r="K44" s="67"/>
      <c r="L44" s="67"/>
      <c r="M44" s="41"/>
      <c r="N44" s="63" t="s">
        <v>70</v>
      </c>
      <c r="O44" s="64"/>
      <c r="P44" s="65"/>
      <c r="Q44" s="66" t="s">
        <v>69</v>
      </c>
      <c r="R44" s="66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40"/>
      <c r="AD44" s="69" t="s">
        <v>71</v>
      </c>
      <c r="AE44" s="64"/>
      <c r="AF44" s="65"/>
      <c r="AG44" s="112" t="s">
        <v>362</v>
      </c>
      <c r="AH44" s="67"/>
      <c r="AI44" s="67"/>
      <c r="AJ44" s="67"/>
      <c r="AK44" s="67"/>
      <c r="AL44" s="67"/>
      <c r="AM44" s="26"/>
      <c r="AN44" s="42"/>
    </row>
    <row r="45" spans="1:41" ht="14" x14ac:dyDescent="0.2">
      <c r="AN45" s="79"/>
    </row>
    <row r="46" spans="1:41" ht="14" x14ac:dyDescent="0.2">
      <c r="A46" s="18" t="s">
        <v>77</v>
      </c>
      <c r="B46" s="20"/>
      <c r="C46" s="20"/>
      <c r="D46" s="21" t="s">
        <v>44</v>
      </c>
      <c r="E46" s="19"/>
      <c r="F46" s="21"/>
      <c r="G46" s="21"/>
      <c r="H46" s="166">
        <v>0.46249999999999997</v>
      </c>
      <c r="I46" s="167"/>
      <c r="J46" s="167"/>
      <c r="K46" s="167"/>
      <c r="L46" s="21" t="s">
        <v>45</v>
      </c>
      <c r="M46" s="19"/>
      <c r="N46" s="21"/>
      <c r="O46" s="19"/>
      <c r="P46" s="166">
        <v>0.50416666666666665</v>
      </c>
      <c r="Q46" s="167"/>
      <c r="R46" s="167"/>
      <c r="S46" s="167"/>
      <c r="T46" s="21" t="s">
        <v>46</v>
      </c>
      <c r="U46" s="19"/>
      <c r="V46" s="21"/>
      <c r="W46" s="21"/>
      <c r="X46" s="156"/>
      <c r="Y46" s="156"/>
      <c r="Z46" s="156"/>
      <c r="AA46" s="156"/>
      <c r="AB46" s="21" t="s">
        <v>47</v>
      </c>
      <c r="AC46" s="19"/>
      <c r="AD46" s="21"/>
      <c r="AE46" s="21"/>
      <c r="AF46" s="157">
        <f>IF(P46="","",P46-H46-X46)</f>
        <v>4.1666666666666685E-2</v>
      </c>
      <c r="AG46" s="157"/>
      <c r="AH46" s="157"/>
      <c r="AI46" s="157"/>
      <c r="AJ46" s="33" t="s">
        <v>48</v>
      </c>
      <c r="AK46" s="21"/>
      <c r="AL46" s="19"/>
      <c r="AM46" s="21">
        <f>+AM36+1</f>
        <v>60</v>
      </c>
      <c r="AN46" s="79"/>
    </row>
    <row r="47" spans="1:41" x14ac:dyDescent="0.2">
      <c r="A47" s="7"/>
      <c r="B47" s="158" t="s">
        <v>49</v>
      </c>
      <c r="C47" s="158"/>
      <c r="D47" s="158"/>
      <c r="E47" s="158"/>
      <c r="F47" s="158"/>
      <c r="G47" s="158"/>
      <c r="H47" s="158"/>
      <c r="I47" s="158"/>
      <c r="J47" s="158">
        <v>1</v>
      </c>
      <c r="K47" s="158"/>
      <c r="L47" s="158">
        <v>2</v>
      </c>
      <c r="M47" s="158"/>
      <c r="N47" s="158">
        <v>3</v>
      </c>
      <c r="O47" s="158"/>
      <c r="P47" s="158">
        <v>4</v>
      </c>
      <c r="Q47" s="158"/>
      <c r="R47" s="158">
        <v>5</v>
      </c>
      <c r="S47" s="158"/>
      <c r="T47" s="158">
        <v>6</v>
      </c>
      <c r="U47" s="158"/>
      <c r="V47" s="158">
        <v>7</v>
      </c>
      <c r="W47" s="158"/>
      <c r="X47" s="158">
        <v>8</v>
      </c>
      <c r="Y47" s="158"/>
      <c r="Z47" s="158">
        <v>9</v>
      </c>
      <c r="AA47" s="158"/>
      <c r="AB47" s="158">
        <v>10</v>
      </c>
      <c r="AC47" s="158"/>
      <c r="AD47" s="158">
        <v>11</v>
      </c>
      <c r="AE47" s="158"/>
      <c r="AF47" s="158">
        <v>12</v>
      </c>
      <c r="AG47" s="158"/>
      <c r="AH47" s="158">
        <v>13</v>
      </c>
      <c r="AI47" s="158"/>
      <c r="AJ47" s="158">
        <v>14</v>
      </c>
      <c r="AK47" s="158"/>
      <c r="AL47" s="158" t="s">
        <v>50</v>
      </c>
      <c r="AM47" s="158"/>
      <c r="AN47" s="34"/>
    </row>
    <row r="48" spans="1:41" ht="14" x14ac:dyDescent="0.2">
      <c r="A48" s="7"/>
      <c r="B48" s="177" t="s">
        <v>32</v>
      </c>
      <c r="C48" s="178"/>
      <c r="D48" s="178"/>
      <c r="E48" s="178"/>
      <c r="F48" s="178"/>
      <c r="G48" s="178"/>
      <c r="H48" s="178"/>
      <c r="I48" s="179"/>
      <c r="J48" s="158">
        <v>0</v>
      </c>
      <c r="K48" s="158"/>
      <c r="L48" s="158">
        <v>8</v>
      </c>
      <c r="M48" s="158"/>
      <c r="N48" s="158">
        <v>0</v>
      </c>
      <c r="O48" s="158"/>
      <c r="P48" s="158">
        <v>0</v>
      </c>
      <c r="Q48" s="158"/>
      <c r="R48" s="158">
        <v>0</v>
      </c>
      <c r="S48" s="158"/>
      <c r="T48" s="158"/>
      <c r="U48" s="158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60">
        <f>IF(J48="","",SUM(J48:AJ48))</f>
        <v>8</v>
      </c>
      <c r="AM48" s="160"/>
      <c r="AN48" s="16"/>
      <c r="AO48" s="16" t="s">
        <v>51</v>
      </c>
    </row>
    <row r="49" spans="1:43" ht="14" x14ac:dyDescent="0.2">
      <c r="A49" s="7"/>
      <c r="B49" s="177" t="s">
        <v>33</v>
      </c>
      <c r="C49" s="178"/>
      <c r="D49" s="178"/>
      <c r="E49" s="178"/>
      <c r="F49" s="178"/>
      <c r="G49" s="178"/>
      <c r="H49" s="178"/>
      <c r="I49" s="179"/>
      <c r="J49" s="158">
        <v>0</v>
      </c>
      <c r="K49" s="158"/>
      <c r="L49" s="158">
        <v>0</v>
      </c>
      <c r="M49" s="158"/>
      <c r="N49" s="158">
        <v>1</v>
      </c>
      <c r="O49" s="158"/>
      <c r="P49" s="158">
        <v>0</v>
      </c>
      <c r="Q49" s="158"/>
      <c r="R49" s="158">
        <v>0</v>
      </c>
      <c r="S49" s="158"/>
      <c r="T49" s="158"/>
      <c r="U49" s="158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60">
        <f>IF(J49="","",SUM(J49:AK49)+AO49)</f>
        <v>1</v>
      </c>
      <c r="AM49" s="160"/>
      <c r="AN49" s="16"/>
      <c r="AO49" s="35"/>
    </row>
    <row r="50" spans="1:43" x14ac:dyDescent="0.2">
      <c r="A50" s="13"/>
      <c r="B50" s="165" t="s">
        <v>52</v>
      </c>
      <c r="C50" s="165"/>
      <c r="D50" s="165" t="s">
        <v>53</v>
      </c>
      <c r="E50" s="165"/>
      <c r="F50" s="161" t="s">
        <v>110</v>
      </c>
      <c r="G50" s="161"/>
      <c r="H50" s="161"/>
      <c r="I50" s="161"/>
      <c r="J50" s="165" t="s">
        <v>55</v>
      </c>
      <c r="K50" s="165"/>
      <c r="L50" s="161" t="s">
        <v>146</v>
      </c>
      <c r="M50" s="161"/>
      <c r="N50" s="161"/>
      <c r="O50" s="161"/>
      <c r="P50" s="165" t="s">
        <v>57</v>
      </c>
      <c r="Q50" s="165"/>
      <c r="R50" s="161" t="s">
        <v>341</v>
      </c>
      <c r="S50" s="161"/>
      <c r="T50" s="161"/>
      <c r="U50" s="161"/>
      <c r="V50" s="165" t="s">
        <v>59</v>
      </c>
      <c r="W50" s="165"/>
      <c r="X50" s="161" t="s">
        <v>94</v>
      </c>
      <c r="Y50" s="161"/>
      <c r="Z50" s="161"/>
      <c r="AA50" s="161"/>
      <c r="AB50" s="165" t="s">
        <v>61</v>
      </c>
      <c r="AC50" s="165"/>
      <c r="AD50" s="161" t="s">
        <v>231</v>
      </c>
      <c r="AE50" s="161"/>
      <c r="AF50" s="161"/>
      <c r="AG50" s="161"/>
      <c r="AH50" s="165" t="s">
        <v>62</v>
      </c>
      <c r="AI50" s="165"/>
      <c r="AJ50" s="161" t="s">
        <v>274</v>
      </c>
      <c r="AK50" s="161"/>
      <c r="AL50" s="161"/>
      <c r="AM50" s="161"/>
      <c r="AN50" s="16"/>
    </row>
    <row r="51" spans="1:43" ht="14" x14ac:dyDescent="0.2">
      <c r="A51" s="36"/>
      <c r="B51" s="162" t="s">
        <v>63</v>
      </c>
      <c r="C51" s="162"/>
      <c r="D51" s="162"/>
      <c r="E51" s="26" t="s">
        <v>64</v>
      </c>
      <c r="F51" s="26"/>
      <c r="G51" s="163" t="str">
        <f>IF(+B48="","",B48)</f>
        <v>北浜女子ソフトボールクラブ</v>
      </c>
      <c r="H51" s="163"/>
      <c r="I51" s="163"/>
      <c r="J51" s="163"/>
      <c r="K51" s="163"/>
      <c r="L51" s="163"/>
      <c r="M51" s="163"/>
      <c r="N51" s="163"/>
      <c r="O51" s="52" t="s">
        <v>359</v>
      </c>
      <c r="P51" s="52" t="s">
        <v>354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16" t="s">
        <v>65</v>
      </c>
      <c r="AC51" s="52"/>
      <c r="AD51" s="52" t="s">
        <v>351</v>
      </c>
      <c r="AE51" s="52"/>
      <c r="AF51" s="52"/>
      <c r="AG51" s="52"/>
      <c r="AH51" s="52"/>
      <c r="AI51" s="52"/>
      <c r="AJ51" s="52"/>
      <c r="AN51" s="16"/>
    </row>
    <row r="52" spans="1:43" ht="14" x14ac:dyDescent="0.2">
      <c r="A52" s="36"/>
      <c r="B52" s="162" t="s">
        <v>63</v>
      </c>
      <c r="C52" s="162"/>
      <c r="D52" s="162"/>
      <c r="E52" s="26" t="s">
        <v>66</v>
      </c>
      <c r="F52" s="26"/>
      <c r="G52" s="164" t="str">
        <f>IF(+B49="","",B49)</f>
        <v>スポーツクラブボンフリー</v>
      </c>
      <c r="H52" s="164"/>
      <c r="I52" s="164"/>
      <c r="J52" s="164"/>
      <c r="K52" s="164"/>
      <c r="L52" s="164"/>
      <c r="M52" s="164"/>
      <c r="N52" s="164"/>
      <c r="O52" s="70" t="s">
        <v>360</v>
      </c>
      <c r="P52" s="52" t="s">
        <v>347</v>
      </c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16" t="s">
        <v>65</v>
      </c>
      <c r="AC52" s="52"/>
      <c r="AD52" s="52" t="s">
        <v>349</v>
      </c>
      <c r="AE52" s="52"/>
      <c r="AF52" s="52"/>
      <c r="AG52" s="70"/>
      <c r="AH52" s="70"/>
      <c r="AI52" s="70"/>
      <c r="AJ52" s="70"/>
      <c r="AN52" s="16"/>
    </row>
    <row r="53" spans="1:43" x14ac:dyDescent="0.2">
      <c r="A53" s="37"/>
      <c r="B53" s="38" t="s">
        <v>67</v>
      </c>
      <c r="C53" s="38"/>
      <c r="D53" s="58" t="s">
        <v>68</v>
      </c>
      <c r="E53" s="59"/>
      <c r="F53" s="60"/>
      <c r="G53" s="61" t="s">
        <v>69</v>
      </c>
      <c r="H53" s="61"/>
      <c r="I53" s="62"/>
      <c r="J53" s="62"/>
      <c r="K53" s="62"/>
      <c r="L53" s="62"/>
      <c r="M53" s="39"/>
      <c r="N53" s="58" t="s">
        <v>70</v>
      </c>
      <c r="O53" s="59"/>
      <c r="P53" s="60"/>
      <c r="Q53" s="61" t="s">
        <v>358</v>
      </c>
      <c r="R53" s="61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40"/>
      <c r="AD53" s="68" t="s">
        <v>71</v>
      </c>
      <c r="AE53" s="59"/>
      <c r="AF53" s="60"/>
      <c r="AG53" s="61" t="s">
        <v>353</v>
      </c>
      <c r="AH53" s="62"/>
      <c r="AI53" s="62"/>
      <c r="AJ53" s="62"/>
      <c r="AK53" s="62"/>
      <c r="AL53" s="62"/>
      <c r="AN53" s="16"/>
      <c r="AQ53" s="28"/>
    </row>
    <row r="54" spans="1:43" x14ac:dyDescent="0.2">
      <c r="A54" s="37"/>
      <c r="B54" s="38" t="s">
        <v>72</v>
      </c>
      <c r="C54" s="38"/>
      <c r="D54" s="63" t="s">
        <v>68</v>
      </c>
      <c r="E54" s="64"/>
      <c r="F54" s="65"/>
      <c r="G54" s="66" t="s">
        <v>69</v>
      </c>
      <c r="H54" s="66"/>
      <c r="I54" s="67"/>
      <c r="J54" s="67"/>
      <c r="K54" s="67"/>
      <c r="L54" s="67"/>
      <c r="M54" s="41"/>
      <c r="N54" s="63" t="s">
        <v>70</v>
      </c>
      <c r="O54" s="64"/>
      <c r="P54" s="65"/>
      <c r="Q54" s="66" t="s">
        <v>69</v>
      </c>
      <c r="R54" s="66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40"/>
      <c r="AD54" s="69" t="s">
        <v>71</v>
      </c>
      <c r="AE54" s="64"/>
      <c r="AF54" s="65"/>
      <c r="AG54" s="66" t="s">
        <v>346</v>
      </c>
      <c r="AH54" s="67"/>
      <c r="AI54" s="67"/>
      <c r="AJ54" s="67"/>
      <c r="AK54" s="67"/>
      <c r="AL54" s="67"/>
      <c r="AM54" s="26"/>
      <c r="AN54" s="16"/>
    </row>
  </sheetData>
  <mergeCells count="247">
    <mergeCell ref="AJ50:AM50"/>
    <mergeCell ref="B51:D51"/>
    <mergeCell ref="G51:N51"/>
    <mergeCell ref="B52:D52"/>
    <mergeCell ref="G52:N52"/>
    <mergeCell ref="R50:U50"/>
    <mergeCell ref="V50:W50"/>
    <mergeCell ref="X50:AA50"/>
    <mergeCell ref="AB50:AC50"/>
    <mergeCell ref="AD50:AG50"/>
    <mergeCell ref="AH50:AI50"/>
    <mergeCell ref="B50:C50"/>
    <mergeCell ref="D50:E50"/>
    <mergeCell ref="F50:I50"/>
    <mergeCell ref="J50:K50"/>
    <mergeCell ref="L50:O50"/>
    <mergeCell ref="P50:Q50"/>
    <mergeCell ref="AD49:AE49"/>
    <mergeCell ref="AF49:AG49"/>
    <mergeCell ref="AH49:AI49"/>
    <mergeCell ref="AJ49:AK49"/>
    <mergeCell ref="AL49:AM49"/>
    <mergeCell ref="P49:Q49"/>
    <mergeCell ref="R49:S49"/>
    <mergeCell ref="T49:U49"/>
    <mergeCell ref="V49:W49"/>
    <mergeCell ref="X49:Y49"/>
    <mergeCell ref="Z49:AA49"/>
    <mergeCell ref="J49:K49"/>
    <mergeCell ref="L49:M49"/>
    <mergeCell ref="N49:O49"/>
    <mergeCell ref="R48:S48"/>
    <mergeCell ref="T48:U48"/>
    <mergeCell ref="V48:W48"/>
    <mergeCell ref="X48:Y48"/>
    <mergeCell ref="Z48:AA48"/>
    <mergeCell ref="AB48:AC48"/>
    <mergeCell ref="AB49:AC49"/>
    <mergeCell ref="B47:I47"/>
    <mergeCell ref="J47:K47"/>
    <mergeCell ref="L47:M47"/>
    <mergeCell ref="N47:O47"/>
    <mergeCell ref="P47:Q47"/>
    <mergeCell ref="R47:S47"/>
    <mergeCell ref="AD48:AE48"/>
    <mergeCell ref="AF48:AG48"/>
    <mergeCell ref="AH48:AI48"/>
    <mergeCell ref="AF47:AG47"/>
    <mergeCell ref="AH47:AI47"/>
    <mergeCell ref="AJ47:AK47"/>
    <mergeCell ref="AL47:AM47"/>
    <mergeCell ref="J48:K48"/>
    <mergeCell ref="L48:M48"/>
    <mergeCell ref="N48:O48"/>
    <mergeCell ref="P48:Q48"/>
    <mergeCell ref="T47:U47"/>
    <mergeCell ref="V47:W47"/>
    <mergeCell ref="X47:Y47"/>
    <mergeCell ref="Z47:AA47"/>
    <mergeCell ref="AB47:AC47"/>
    <mergeCell ref="AD47:AE47"/>
    <mergeCell ref="AJ48:AK48"/>
    <mergeCell ref="AL48:AM48"/>
    <mergeCell ref="AJ40:AM40"/>
    <mergeCell ref="B41:D41"/>
    <mergeCell ref="G41:N41"/>
    <mergeCell ref="B42:D42"/>
    <mergeCell ref="G42:N42"/>
    <mergeCell ref="H46:K46"/>
    <mergeCell ref="P46:S46"/>
    <mergeCell ref="X46:AA46"/>
    <mergeCell ref="AF46:AI46"/>
    <mergeCell ref="R40:U40"/>
    <mergeCell ref="V40:W40"/>
    <mergeCell ref="X40:AA40"/>
    <mergeCell ref="AB40:AC40"/>
    <mergeCell ref="AD40:AG40"/>
    <mergeCell ref="AH40:AI40"/>
    <mergeCell ref="B40:C40"/>
    <mergeCell ref="D40:E40"/>
    <mergeCell ref="F40:I40"/>
    <mergeCell ref="J40:K40"/>
    <mergeCell ref="L40:O40"/>
    <mergeCell ref="P40:Q40"/>
    <mergeCell ref="AD39:AE39"/>
    <mergeCell ref="AF39:AG39"/>
    <mergeCell ref="AH39:AI39"/>
    <mergeCell ref="AJ39:AK39"/>
    <mergeCell ref="AL39:AM39"/>
    <mergeCell ref="P39:Q39"/>
    <mergeCell ref="R39:S39"/>
    <mergeCell ref="T39:U39"/>
    <mergeCell ref="V39:W39"/>
    <mergeCell ref="X39:Y39"/>
    <mergeCell ref="Z39:AA39"/>
    <mergeCell ref="J39:K39"/>
    <mergeCell ref="L39:M39"/>
    <mergeCell ref="N39:O39"/>
    <mergeCell ref="R38:S38"/>
    <mergeCell ref="T38:U38"/>
    <mergeCell ref="V38:W38"/>
    <mergeCell ref="X38:Y38"/>
    <mergeCell ref="Z38:AA38"/>
    <mergeCell ref="AB38:AC38"/>
    <mergeCell ref="AB39:AC39"/>
    <mergeCell ref="B37:I37"/>
    <mergeCell ref="J37:K37"/>
    <mergeCell ref="L37:M37"/>
    <mergeCell ref="N37:O37"/>
    <mergeCell ref="P37:Q37"/>
    <mergeCell ref="R37:S37"/>
    <mergeCell ref="AD38:AE38"/>
    <mergeCell ref="AF38:AG38"/>
    <mergeCell ref="AH38:AI38"/>
    <mergeCell ref="AF37:AG37"/>
    <mergeCell ref="AH37:AI37"/>
    <mergeCell ref="AJ37:AK37"/>
    <mergeCell ref="AL37:AM37"/>
    <mergeCell ref="J38:K38"/>
    <mergeCell ref="L38:M38"/>
    <mergeCell ref="N38:O38"/>
    <mergeCell ref="P38:Q38"/>
    <mergeCell ref="T37:U37"/>
    <mergeCell ref="V37:W37"/>
    <mergeCell ref="X37:Y37"/>
    <mergeCell ref="Z37:AA37"/>
    <mergeCell ref="AB37:AC37"/>
    <mergeCell ref="AD37:AE37"/>
    <mergeCell ref="AJ38:AK38"/>
    <mergeCell ref="AL38:AM38"/>
    <mergeCell ref="V29:W29"/>
    <mergeCell ref="X29:Y29"/>
    <mergeCell ref="Z29:AA29"/>
    <mergeCell ref="AJ30:AM30"/>
    <mergeCell ref="B31:D31"/>
    <mergeCell ref="G31:N31"/>
    <mergeCell ref="B32:D32"/>
    <mergeCell ref="G32:N32"/>
    <mergeCell ref="H36:K36"/>
    <mergeCell ref="P36:S36"/>
    <mergeCell ref="X36:AA36"/>
    <mergeCell ref="AF36:AI36"/>
    <mergeCell ref="R30:U30"/>
    <mergeCell ref="V30:W30"/>
    <mergeCell ref="X30:AA30"/>
    <mergeCell ref="AB30:AC30"/>
    <mergeCell ref="AD30:AG30"/>
    <mergeCell ref="AH30:AI30"/>
    <mergeCell ref="B30:C30"/>
    <mergeCell ref="D30:E30"/>
    <mergeCell ref="F30:I30"/>
    <mergeCell ref="J30:K30"/>
    <mergeCell ref="L30:O30"/>
    <mergeCell ref="P30:Q30"/>
    <mergeCell ref="AD27:AE27"/>
    <mergeCell ref="AD28:AE28"/>
    <mergeCell ref="AF28:AG28"/>
    <mergeCell ref="AH28:AI28"/>
    <mergeCell ref="AJ28:AK28"/>
    <mergeCell ref="AL28:AM28"/>
    <mergeCell ref="Z28:AA28"/>
    <mergeCell ref="AB28:AC28"/>
    <mergeCell ref="J29:K29"/>
    <mergeCell ref="L29:M29"/>
    <mergeCell ref="N29:O29"/>
    <mergeCell ref="R28:S28"/>
    <mergeCell ref="T28:U28"/>
    <mergeCell ref="V28:W28"/>
    <mergeCell ref="X28:Y28"/>
    <mergeCell ref="AB29:AC29"/>
    <mergeCell ref="AD29:AE29"/>
    <mergeCell ref="AF29:AG29"/>
    <mergeCell ref="AH29:AI29"/>
    <mergeCell ref="AJ29:AK29"/>
    <mergeCell ref="AL29:AM29"/>
    <mergeCell ref="P29:Q29"/>
    <mergeCell ref="R29:S29"/>
    <mergeCell ref="T29:U29"/>
    <mergeCell ref="J28:K28"/>
    <mergeCell ref="L28:M28"/>
    <mergeCell ref="N28:O28"/>
    <mergeCell ref="P28:Q28"/>
    <mergeCell ref="T27:U27"/>
    <mergeCell ref="V27:W27"/>
    <mergeCell ref="X27:Y27"/>
    <mergeCell ref="Z27:AA27"/>
    <mergeCell ref="AB27:AC27"/>
    <mergeCell ref="C6:H6"/>
    <mergeCell ref="S6:T6"/>
    <mergeCell ref="U6:AL6"/>
    <mergeCell ref="C7:H7"/>
    <mergeCell ref="S7:T7"/>
    <mergeCell ref="U7:AL7"/>
    <mergeCell ref="C3:H3"/>
    <mergeCell ref="S3:T3"/>
    <mergeCell ref="U3:AL3"/>
    <mergeCell ref="C4:H4"/>
    <mergeCell ref="S4:T4"/>
    <mergeCell ref="U4:AL4"/>
    <mergeCell ref="B48:I48"/>
    <mergeCell ref="B49:I49"/>
    <mergeCell ref="S16:T16"/>
    <mergeCell ref="S17:T17"/>
    <mergeCell ref="C13:H13"/>
    <mergeCell ref="S13:T13"/>
    <mergeCell ref="U13:AL13"/>
    <mergeCell ref="C14:H14"/>
    <mergeCell ref="S14:T14"/>
    <mergeCell ref="U14:AL14"/>
    <mergeCell ref="C22:H22"/>
    <mergeCell ref="S22:T22"/>
    <mergeCell ref="U22:AL22"/>
    <mergeCell ref="C23:H23"/>
    <mergeCell ref="S23:T23"/>
    <mergeCell ref="U23:AL23"/>
    <mergeCell ref="C19:H19"/>
    <mergeCell ref="S19:T19"/>
    <mergeCell ref="U19:AL19"/>
    <mergeCell ref="C20:H20"/>
    <mergeCell ref="S20:T20"/>
    <mergeCell ref="U20:AL20"/>
    <mergeCell ref="H26:K26"/>
    <mergeCell ref="P26:S26"/>
    <mergeCell ref="C16:H16"/>
    <mergeCell ref="C17:H17"/>
    <mergeCell ref="C9:H9"/>
    <mergeCell ref="S9:T9"/>
    <mergeCell ref="U9:AL9"/>
    <mergeCell ref="B28:I28"/>
    <mergeCell ref="B29:I29"/>
    <mergeCell ref="B38:I38"/>
    <mergeCell ref="B39:I39"/>
    <mergeCell ref="C10:H10"/>
    <mergeCell ref="S10:T10"/>
    <mergeCell ref="U10:AL10"/>
    <mergeCell ref="X26:AA26"/>
    <mergeCell ref="AF26:AI26"/>
    <mergeCell ref="B27:I27"/>
    <mergeCell ref="J27:K27"/>
    <mergeCell ref="L27:M27"/>
    <mergeCell ref="N27:O27"/>
    <mergeCell ref="P27:Q27"/>
    <mergeCell ref="R27:S27"/>
    <mergeCell ref="AF27:AG27"/>
    <mergeCell ref="AH27:AI27"/>
    <mergeCell ref="AJ27:AK27"/>
    <mergeCell ref="AL27:AM27"/>
  </mergeCells>
  <phoneticPr fontId="8"/>
  <dataValidations count="4">
    <dataValidation type="list" allowBlank="1" showInputMessage="1" showErrorMessage="1" sqref="B48:I49 B28:I29 B38:I39">
      <formula1>小学</formula1>
    </dataValidation>
    <dataValidation type="list" allowBlank="1" showInputMessage="1" showErrorMessage="1" sqref="AJ30:AM30 AJ40:AM40 AJ50:AM50">
      <formula1>放送</formula1>
    </dataValidation>
    <dataValidation type="list" allowBlank="1" showInputMessage="1" showErrorMessage="1" sqref="AD30:AG30 AD40:AG40 AD50:AG50">
      <formula1>記録</formula1>
    </dataValidation>
    <dataValidation type="list" allowBlank="1" showInputMessage="1" showErrorMessage="1" sqref="F30:I30 L30:O30 R30:U30 X30:AA30 F40:I40 L40:O40 R40:U40 X40:AA40 F50:I50 L50:O50 R50:U50 X50:AA50">
      <formula1>審判</formula1>
    </dataValidation>
  </dataValidations>
  <pageMargins left="0.70866141732283516" right="0.11811023622047202" top="0.74803149606299213" bottom="0.35433070866141764" header="0.31496062992126012" footer="0.31496062992126012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A152" workbookViewId="0">
      <selection activeCell="B166" sqref="B166"/>
    </sheetView>
  </sheetViews>
  <sheetFormatPr defaultColWidth="9" defaultRowHeight="13" x14ac:dyDescent="0.2"/>
  <cols>
    <col min="1" max="1" width="9" style="16" customWidth="1"/>
    <col min="2" max="2" width="23" style="16" customWidth="1"/>
    <col min="3" max="3" width="9.90625" style="16" customWidth="1"/>
    <col min="4" max="4" width="3.7265625" style="16" customWidth="1"/>
    <col min="5" max="5" width="14.08984375" style="100" customWidth="1"/>
    <col min="6" max="6" width="9" style="16" customWidth="1"/>
    <col min="7" max="7" width="3.453125" style="16" customWidth="1"/>
    <col min="8" max="8" width="13.26953125" style="101" customWidth="1"/>
    <col min="9" max="9" width="9" style="16" customWidth="1"/>
    <col min="10" max="10" width="3.90625" style="16" customWidth="1"/>
    <col min="11" max="11" width="14.26953125" style="102" customWidth="1"/>
    <col min="12" max="12" width="4.90625" style="16" customWidth="1"/>
    <col min="13" max="13" width="9" style="16" customWidth="1"/>
    <col min="14" max="16384" width="9" style="16"/>
  </cols>
  <sheetData>
    <row r="1" spans="1:11" x14ac:dyDescent="0.2">
      <c r="E1" s="100" t="s">
        <v>52</v>
      </c>
      <c r="H1" s="101" t="s">
        <v>80</v>
      </c>
      <c r="K1" s="102" t="s">
        <v>62</v>
      </c>
    </row>
    <row r="3" spans="1:11" ht="13.5" customHeight="1" x14ac:dyDescent="0.2">
      <c r="A3" s="100">
        <v>1</v>
      </c>
      <c r="B3" s="103" t="s">
        <v>4</v>
      </c>
      <c r="C3" s="11" t="s">
        <v>81</v>
      </c>
    </row>
    <row r="4" spans="1:11" ht="13.5" customHeight="1" x14ac:dyDescent="0.2">
      <c r="A4" s="100">
        <v>2</v>
      </c>
      <c r="B4" s="103" t="s">
        <v>6</v>
      </c>
      <c r="C4" s="11" t="s">
        <v>82</v>
      </c>
    </row>
    <row r="5" spans="1:11" ht="13.5" customHeight="1" x14ac:dyDescent="0.2">
      <c r="A5" s="100">
        <v>3</v>
      </c>
      <c r="B5" s="103" t="s">
        <v>8</v>
      </c>
      <c r="C5" s="11" t="s">
        <v>83</v>
      </c>
    </row>
    <row r="6" spans="1:11" ht="13.5" customHeight="1" x14ac:dyDescent="0.2">
      <c r="A6" s="100">
        <v>4</v>
      </c>
      <c r="B6" s="103" t="s">
        <v>10</v>
      </c>
      <c r="C6" s="11" t="s">
        <v>84</v>
      </c>
    </row>
    <row r="7" spans="1:11" ht="13.5" customHeight="1" x14ac:dyDescent="0.2">
      <c r="A7" s="100">
        <v>5</v>
      </c>
      <c r="B7" s="103" t="s">
        <v>5</v>
      </c>
      <c r="C7" s="7" t="s">
        <v>85</v>
      </c>
    </row>
    <row r="8" spans="1:11" x14ac:dyDescent="0.2">
      <c r="A8" s="100">
        <v>6</v>
      </c>
      <c r="B8" s="103" t="s">
        <v>7</v>
      </c>
      <c r="C8" s="11" t="s">
        <v>81</v>
      </c>
    </row>
    <row r="9" spans="1:11" x14ac:dyDescent="0.2">
      <c r="A9" s="100">
        <v>7</v>
      </c>
      <c r="B9" s="103" t="s">
        <v>9</v>
      </c>
      <c r="C9" s="11" t="s">
        <v>86</v>
      </c>
    </row>
    <row r="10" spans="1:11" x14ac:dyDescent="0.2">
      <c r="A10" s="100">
        <v>8</v>
      </c>
      <c r="B10" s="103" t="s">
        <v>11</v>
      </c>
      <c r="C10" s="11" t="s">
        <v>87</v>
      </c>
    </row>
    <row r="11" spans="1:11" ht="13.5" customHeight="1" x14ac:dyDescent="0.2">
      <c r="A11" s="104">
        <v>1</v>
      </c>
      <c r="B11" s="103" t="s">
        <v>12</v>
      </c>
      <c r="C11" s="11" t="s">
        <v>87</v>
      </c>
    </row>
    <row r="12" spans="1:11" x14ac:dyDescent="0.2">
      <c r="A12" s="104">
        <v>2</v>
      </c>
      <c r="B12" s="103" t="s">
        <v>305</v>
      </c>
      <c r="C12" s="11" t="s">
        <v>88</v>
      </c>
    </row>
    <row r="13" spans="1:11" ht="13.5" customHeight="1" x14ac:dyDescent="0.2">
      <c r="A13" s="104">
        <v>3</v>
      </c>
      <c r="B13" s="103" t="s">
        <v>14</v>
      </c>
      <c r="C13" s="11" t="s">
        <v>85</v>
      </c>
    </row>
    <row r="14" spans="1:11" x14ac:dyDescent="0.2">
      <c r="A14" s="104">
        <v>4</v>
      </c>
      <c r="B14" s="103" t="s">
        <v>306</v>
      </c>
      <c r="C14" s="11" t="s">
        <v>81</v>
      </c>
    </row>
    <row r="15" spans="1:11" ht="13.5" customHeight="1" x14ac:dyDescent="0.2">
      <c r="A15" s="104">
        <v>5</v>
      </c>
      <c r="B15" s="103" t="s">
        <v>307</v>
      </c>
      <c r="C15" s="11" t="s">
        <v>83</v>
      </c>
    </row>
    <row r="16" spans="1:11" x14ac:dyDescent="0.2">
      <c r="A16" s="104">
        <v>6</v>
      </c>
      <c r="B16" s="105" t="s">
        <v>17</v>
      </c>
      <c r="C16" s="11" t="s">
        <v>82</v>
      </c>
    </row>
    <row r="17" spans="1:4" ht="13.5" customHeight="1" x14ac:dyDescent="0.2">
      <c r="A17" s="104">
        <v>7</v>
      </c>
      <c r="B17" s="103" t="s">
        <v>308</v>
      </c>
      <c r="C17" s="11" t="s">
        <v>85</v>
      </c>
    </row>
    <row r="18" spans="1:4" x14ac:dyDescent="0.2">
      <c r="A18" s="104">
        <v>8</v>
      </c>
      <c r="B18" s="105" t="s">
        <v>13</v>
      </c>
      <c r="C18" s="11" t="s">
        <v>87</v>
      </c>
    </row>
    <row r="19" spans="1:4" ht="13.5" customHeight="1" x14ac:dyDescent="0.2">
      <c r="A19" s="104">
        <v>9</v>
      </c>
      <c r="B19" s="103" t="s">
        <v>309</v>
      </c>
      <c r="C19" s="11" t="s">
        <v>86</v>
      </c>
    </row>
    <row r="20" spans="1:4" x14ac:dyDescent="0.2">
      <c r="A20" s="104">
        <v>10</v>
      </c>
      <c r="B20" s="103" t="s">
        <v>15</v>
      </c>
      <c r="C20" s="11" t="s">
        <v>89</v>
      </c>
    </row>
    <row r="21" spans="1:4" ht="13.5" customHeight="1" x14ac:dyDescent="0.2">
      <c r="A21" s="104">
        <v>11</v>
      </c>
      <c r="B21" s="103" t="s">
        <v>16</v>
      </c>
      <c r="C21" s="11" t="s">
        <v>90</v>
      </c>
    </row>
    <row r="22" spans="1:4" x14ac:dyDescent="0.2">
      <c r="A22" s="104">
        <v>12</v>
      </c>
      <c r="B22" s="103" t="s">
        <v>18</v>
      </c>
      <c r="C22" s="11" t="s">
        <v>82</v>
      </c>
    </row>
    <row r="23" spans="1:4" ht="13.5" customHeight="1" x14ac:dyDescent="0.2">
      <c r="A23" s="106">
        <v>1</v>
      </c>
      <c r="B23" s="103" t="s">
        <v>19</v>
      </c>
      <c r="C23" s="11" t="s">
        <v>87</v>
      </c>
      <c r="D23" s="16">
        <v>1</v>
      </c>
    </row>
    <row r="24" spans="1:4" x14ac:dyDescent="0.2">
      <c r="A24" s="106">
        <v>2</v>
      </c>
      <c r="B24" s="105" t="s">
        <v>310</v>
      </c>
      <c r="C24" s="11" t="s">
        <v>89</v>
      </c>
    </row>
    <row r="25" spans="1:4" ht="13.5" customHeight="1" x14ac:dyDescent="0.2">
      <c r="A25" s="106">
        <v>3</v>
      </c>
      <c r="B25" s="105" t="s">
        <v>21</v>
      </c>
      <c r="C25" s="11" t="s">
        <v>81</v>
      </c>
    </row>
    <row r="26" spans="1:4" x14ac:dyDescent="0.2">
      <c r="A26" s="106">
        <v>4</v>
      </c>
      <c r="B26" s="105" t="s">
        <v>23</v>
      </c>
      <c r="C26" s="11" t="s">
        <v>90</v>
      </c>
    </row>
    <row r="27" spans="1:4" ht="13.5" customHeight="1" x14ac:dyDescent="0.2">
      <c r="A27" s="106">
        <v>5</v>
      </c>
      <c r="B27" s="105" t="s">
        <v>311</v>
      </c>
      <c r="C27" s="11" t="s">
        <v>83</v>
      </c>
    </row>
    <row r="28" spans="1:4" x14ac:dyDescent="0.2">
      <c r="A28" s="106">
        <v>6</v>
      </c>
      <c r="B28" s="103" t="s">
        <v>312</v>
      </c>
      <c r="C28" s="11" t="s">
        <v>85</v>
      </c>
    </row>
    <row r="29" spans="1:4" ht="13.5" customHeight="1" x14ac:dyDescent="0.2">
      <c r="A29" s="106">
        <v>7</v>
      </c>
      <c r="B29" s="105" t="s">
        <v>20</v>
      </c>
      <c r="C29" s="11" t="s">
        <v>82</v>
      </c>
      <c r="D29" s="16">
        <v>2</v>
      </c>
    </row>
    <row r="30" spans="1:4" x14ac:dyDescent="0.2">
      <c r="A30" s="106">
        <v>8</v>
      </c>
      <c r="B30" s="105" t="s">
        <v>304</v>
      </c>
      <c r="C30" s="11" t="s">
        <v>85</v>
      </c>
    </row>
    <row r="31" spans="1:4" ht="13.5" customHeight="1" x14ac:dyDescent="0.2">
      <c r="A31" s="106">
        <v>9</v>
      </c>
      <c r="B31" s="103" t="s">
        <v>22</v>
      </c>
      <c r="C31" s="11" t="s">
        <v>88</v>
      </c>
    </row>
    <row r="32" spans="1:4" x14ac:dyDescent="0.2">
      <c r="A32" s="106">
        <v>10</v>
      </c>
      <c r="B32" s="105" t="s">
        <v>313</v>
      </c>
      <c r="C32" s="11" t="s">
        <v>86</v>
      </c>
    </row>
    <row r="33" spans="1:6" ht="13.5" customHeight="1" x14ac:dyDescent="0.2">
      <c r="A33" s="106">
        <v>11</v>
      </c>
      <c r="B33" s="105" t="s">
        <v>331</v>
      </c>
      <c r="C33" s="11" t="s">
        <v>87</v>
      </c>
    </row>
    <row r="34" spans="1:6" x14ac:dyDescent="0.2">
      <c r="A34" s="106">
        <v>12</v>
      </c>
      <c r="B34" s="103" t="s">
        <v>24</v>
      </c>
      <c r="C34" s="11" t="s">
        <v>83</v>
      </c>
    </row>
    <row r="35" spans="1:6" ht="13.5" customHeight="1" x14ac:dyDescent="0.2">
      <c r="A35" s="100">
        <v>1</v>
      </c>
      <c r="B35" s="103" t="s">
        <v>26</v>
      </c>
      <c r="C35" s="11" t="s">
        <v>87</v>
      </c>
    </row>
    <row r="36" spans="1:6" x14ac:dyDescent="0.2">
      <c r="A36" s="100">
        <v>2</v>
      </c>
      <c r="B36" s="103" t="s">
        <v>28</v>
      </c>
      <c r="C36" s="11" t="s">
        <v>86</v>
      </c>
    </row>
    <row r="37" spans="1:6" ht="13.5" customHeight="1" x14ac:dyDescent="0.2">
      <c r="A37" s="100">
        <v>3</v>
      </c>
      <c r="B37" s="103" t="s">
        <v>30</v>
      </c>
      <c r="C37" s="11" t="s">
        <v>85</v>
      </c>
    </row>
    <row r="38" spans="1:6" x14ac:dyDescent="0.2">
      <c r="A38" s="100">
        <v>4</v>
      </c>
      <c r="B38" s="103" t="s">
        <v>33</v>
      </c>
      <c r="C38" s="11" t="s">
        <v>87</v>
      </c>
    </row>
    <row r="39" spans="1:6" ht="13.5" customHeight="1" x14ac:dyDescent="0.2">
      <c r="A39" s="100">
        <v>5</v>
      </c>
      <c r="B39" s="103" t="s">
        <v>35</v>
      </c>
      <c r="C39" s="11" t="s">
        <v>90</v>
      </c>
    </row>
    <row r="40" spans="1:6" x14ac:dyDescent="0.2">
      <c r="A40" s="100">
        <v>6</v>
      </c>
      <c r="B40" s="103" t="s">
        <v>27</v>
      </c>
      <c r="C40" s="11" t="s">
        <v>85</v>
      </c>
    </row>
    <row r="41" spans="1:6" ht="13.5" customHeight="1" x14ac:dyDescent="0.2">
      <c r="A41" s="100">
        <v>7</v>
      </c>
      <c r="B41" s="103" t="s">
        <v>29</v>
      </c>
      <c r="C41" s="11" t="s">
        <v>91</v>
      </c>
    </row>
    <row r="42" spans="1:6" x14ac:dyDescent="0.2">
      <c r="A42" s="100">
        <v>8</v>
      </c>
      <c r="B42" s="103" t="s">
        <v>31</v>
      </c>
      <c r="C42" s="11" t="s">
        <v>89</v>
      </c>
    </row>
    <row r="43" spans="1:6" ht="13.5" customHeight="1" x14ac:dyDescent="0.2">
      <c r="A43" s="100">
        <v>9</v>
      </c>
      <c r="B43" s="103" t="s">
        <v>32</v>
      </c>
      <c r="C43" s="11" t="s">
        <v>82</v>
      </c>
    </row>
    <row r="44" spans="1:6" x14ac:dyDescent="0.2">
      <c r="A44" s="100">
        <v>10</v>
      </c>
      <c r="B44" s="103" t="s">
        <v>34</v>
      </c>
      <c r="C44" s="11" t="s">
        <v>83</v>
      </c>
    </row>
    <row r="45" spans="1:6" ht="13.5" customHeight="1" x14ac:dyDescent="0.2">
      <c r="A45" s="100">
        <v>11</v>
      </c>
      <c r="B45" s="103" t="s">
        <v>36</v>
      </c>
      <c r="C45" s="11" t="s">
        <v>87</v>
      </c>
    </row>
    <row r="46" spans="1:6" x14ac:dyDescent="0.2">
      <c r="B46" s="11"/>
      <c r="C46" s="11"/>
    </row>
    <row r="47" spans="1:6" ht="13.5" customHeight="1" x14ac:dyDescent="0.2">
      <c r="B47" s="11"/>
      <c r="C47" s="11"/>
      <c r="E47" s="48" t="s">
        <v>92</v>
      </c>
      <c r="F47" s="16" t="s">
        <v>93</v>
      </c>
    </row>
    <row r="48" spans="1:6" ht="14" x14ac:dyDescent="0.2">
      <c r="B48" s="11"/>
      <c r="C48" s="11"/>
      <c r="E48" s="48" t="s">
        <v>94</v>
      </c>
      <c r="F48" s="16" t="s">
        <v>95</v>
      </c>
    </row>
    <row r="49" spans="2:6" ht="13.5" customHeight="1" x14ac:dyDescent="0.2">
      <c r="B49" s="11"/>
      <c r="C49" s="11"/>
      <c r="E49" s="48" t="s">
        <v>96</v>
      </c>
      <c r="F49" s="16" t="s">
        <v>97</v>
      </c>
    </row>
    <row r="50" spans="2:6" ht="14" x14ac:dyDescent="0.2">
      <c r="B50" s="11"/>
      <c r="C50" s="7"/>
      <c r="E50" s="48" t="s">
        <v>98</v>
      </c>
      <c r="F50" s="16" t="s">
        <v>99</v>
      </c>
    </row>
    <row r="51" spans="2:6" ht="13.5" customHeight="1" x14ac:dyDescent="0.2">
      <c r="B51" s="7"/>
      <c r="C51" s="11"/>
      <c r="E51" s="48" t="s">
        <v>100</v>
      </c>
      <c r="F51" s="16" t="s">
        <v>101</v>
      </c>
    </row>
    <row r="52" spans="2:6" ht="14" x14ac:dyDescent="0.2">
      <c r="B52" s="11"/>
      <c r="C52" s="11"/>
      <c r="E52" s="48" t="s">
        <v>102</v>
      </c>
      <c r="F52" s="16" t="s">
        <v>103</v>
      </c>
    </row>
    <row r="53" spans="2:6" ht="14" x14ac:dyDescent="0.2">
      <c r="B53" s="11"/>
      <c r="C53" s="11"/>
      <c r="E53" s="48" t="s">
        <v>104</v>
      </c>
      <c r="F53" s="16" t="s">
        <v>105</v>
      </c>
    </row>
    <row r="54" spans="2:6" ht="14" x14ac:dyDescent="0.2">
      <c r="B54" s="11"/>
      <c r="C54" s="11"/>
      <c r="E54" s="48" t="s">
        <v>106</v>
      </c>
      <c r="F54" s="16" t="s">
        <v>107</v>
      </c>
    </row>
    <row r="55" spans="2:6" ht="14" x14ac:dyDescent="0.2">
      <c r="B55" s="11"/>
      <c r="C55" s="11"/>
      <c r="E55" s="49" t="s">
        <v>108</v>
      </c>
      <c r="F55" s="16" t="s">
        <v>109</v>
      </c>
    </row>
    <row r="56" spans="2:6" ht="14" x14ac:dyDescent="0.2">
      <c r="B56" s="11"/>
      <c r="C56" s="11"/>
      <c r="E56" s="48" t="s">
        <v>110</v>
      </c>
      <c r="F56" s="16" t="s">
        <v>111</v>
      </c>
    </row>
    <row r="57" spans="2:6" ht="14" x14ac:dyDescent="0.2">
      <c r="B57" s="11"/>
      <c r="C57" s="11"/>
      <c r="E57" s="49" t="s">
        <v>74</v>
      </c>
      <c r="F57" s="16" t="s">
        <v>112</v>
      </c>
    </row>
    <row r="58" spans="2:6" ht="14" x14ac:dyDescent="0.2">
      <c r="B58" s="11"/>
      <c r="C58" s="11"/>
      <c r="E58" s="48" t="s">
        <v>113</v>
      </c>
      <c r="F58" s="16" t="s">
        <v>114</v>
      </c>
    </row>
    <row r="59" spans="2:6" ht="14" x14ac:dyDescent="0.2">
      <c r="B59" s="11"/>
      <c r="C59" s="11"/>
      <c r="E59" s="48" t="s">
        <v>115</v>
      </c>
      <c r="F59" s="16" t="s">
        <v>116</v>
      </c>
    </row>
    <row r="60" spans="2:6" ht="14" x14ac:dyDescent="0.2">
      <c r="B60" s="11"/>
      <c r="C60" s="11"/>
      <c r="E60" s="48" t="s">
        <v>117</v>
      </c>
      <c r="F60" s="16" t="s">
        <v>118</v>
      </c>
    </row>
    <row r="61" spans="2:6" ht="14" x14ac:dyDescent="0.2">
      <c r="B61" s="11"/>
      <c r="C61" s="11"/>
      <c r="E61" s="48" t="s">
        <v>119</v>
      </c>
      <c r="F61" s="16" t="s">
        <v>120</v>
      </c>
    </row>
    <row r="62" spans="2:6" ht="14" x14ac:dyDescent="0.2">
      <c r="B62" s="11"/>
      <c r="C62" s="11"/>
      <c r="E62" s="48" t="s">
        <v>121</v>
      </c>
      <c r="F62" s="16" t="s">
        <v>122</v>
      </c>
    </row>
    <row r="63" spans="2:6" ht="14" x14ac:dyDescent="0.2">
      <c r="B63" s="11"/>
      <c r="C63" s="11"/>
      <c r="E63" s="48" t="s">
        <v>123</v>
      </c>
      <c r="F63" s="16" t="s">
        <v>124</v>
      </c>
    </row>
    <row r="64" spans="2:6" ht="14" x14ac:dyDescent="0.2">
      <c r="B64" s="11"/>
      <c r="C64" s="11"/>
      <c r="E64" s="48" t="s">
        <v>58</v>
      </c>
      <c r="F64" s="16" t="s">
        <v>125</v>
      </c>
    </row>
    <row r="65" spans="2:6" ht="14" x14ac:dyDescent="0.2">
      <c r="B65" s="11"/>
      <c r="C65" s="11"/>
      <c r="E65" s="49" t="s">
        <v>126</v>
      </c>
      <c r="F65" s="16" t="s">
        <v>127</v>
      </c>
    </row>
    <row r="66" spans="2:6" ht="14" x14ac:dyDescent="0.2">
      <c r="B66" s="11"/>
      <c r="C66" s="11"/>
      <c r="E66" s="49" t="s">
        <v>128</v>
      </c>
      <c r="F66" s="16" t="s">
        <v>129</v>
      </c>
    </row>
    <row r="67" spans="2:6" ht="14" x14ac:dyDescent="0.2">
      <c r="B67" s="11"/>
      <c r="C67" s="11"/>
      <c r="E67" s="48" t="s">
        <v>130</v>
      </c>
      <c r="F67" s="16" t="s">
        <v>131</v>
      </c>
    </row>
    <row r="68" spans="2:6" ht="14" x14ac:dyDescent="0.2">
      <c r="B68" s="11"/>
      <c r="C68" s="11"/>
      <c r="E68" s="49" t="s">
        <v>132</v>
      </c>
      <c r="F68" s="16" t="s">
        <v>133</v>
      </c>
    </row>
    <row r="69" spans="2:6" ht="14" x14ac:dyDescent="0.2">
      <c r="B69" s="11"/>
      <c r="C69" s="11"/>
      <c r="E69" s="48" t="s">
        <v>134</v>
      </c>
      <c r="F69" s="16" t="s">
        <v>135</v>
      </c>
    </row>
    <row r="70" spans="2:6" ht="14" x14ac:dyDescent="0.2">
      <c r="B70" s="11"/>
      <c r="C70" s="11"/>
      <c r="E70" s="48" t="s">
        <v>136</v>
      </c>
      <c r="F70" s="16" t="s">
        <v>137</v>
      </c>
    </row>
    <row r="71" spans="2:6" ht="14" x14ac:dyDescent="0.2">
      <c r="B71" s="11"/>
      <c r="C71" s="11"/>
      <c r="E71" s="48" t="s">
        <v>138</v>
      </c>
      <c r="F71" s="16" t="s">
        <v>139</v>
      </c>
    </row>
    <row r="72" spans="2:6" ht="14" x14ac:dyDescent="0.2">
      <c r="B72" s="11"/>
      <c r="C72" s="11"/>
      <c r="E72" s="48" t="s">
        <v>140</v>
      </c>
      <c r="F72" s="16" t="s">
        <v>141</v>
      </c>
    </row>
    <row r="73" spans="2:6" ht="14" x14ac:dyDescent="0.2">
      <c r="B73" s="11"/>
      <c r="C73" s="11"/>
      <c r="E73" s="48" t="s">
        <v>142</v>
      </c>
      <c r="F73" s="16" t="s">
        <v>143</v>
      </c>
    </row>
    <row r="74" spans="2:6" ht="14" x14ac:dyDescent="0.2">
      <c r="E74" s="48" t="s">
        <v>144</v>
      </c>
      <c r="F74" s="16" t="s">
        <v>145</v>
      </c>
    </row>
    <row r="75" spans="2:6" ht="14" x14ac:dyDescent="0.2">
      <c r="E75" s="48" t="s">
        <v>146</v>
      </c>
      <c r="F75" s="16" t="s">
        <v>147</v>
      </c>
    </row>
    <row r="76" spans="2:6" ht="14" x14ac:dyDescent="0.2">
      <c r="E76" s="48" t="s">
        <v>148</v>
      </c>
      <c r="F76" s="16" t="s">
        <v>149</v>
      </c>
    </row>
    <row r="77" spans="2:6" ht="14" x14ac:dyDescent="0.2">
      <c r="E77" s="107" t="s">
        <v>150</v>
      </c>
      <c r="F77" s="16" t="s">
        <v>151</v>
      </c>
    </row>
    <row r="78" spans="2:6" ht="14" x14ac:dyDescent="0.2">
      <c r="E78" s="48" t="s">
        <v>152</v>
      </c>
      <c r="F78" s="16" t="s">
        <v>153</v>
      </c>
    </row>
    <row r="79" spans="2:6" ht="14" x14ac:dyDescent="0.2">
      <c r="E79" s="48" t="s">
        <v>154</v>
      </c>
      <c r="F79" s="16" t="s">
        <v>155</v>
      </c>
    </row>
    <row r="80" spans="2:6" ht="14" x14ac:dyDescent="0.2">
      <c r="E80" s="48" t="s">
        <v>156</v>
      </c>
      <c r="F80" s="16" t="s">
        <v>157</v>
      </c>
    </row>
    <row r="81" spans="5:6" ht="14" x14ac:dyDescent="0.2">
      <c r="E81" s="48" t="s">
        <v>56</v>
      </c>
      <c r="F81" s="16" t="s">
        <v>158</v>
      </c>
    </row>
    <row r="82" spans="5:6" ht="14" x14ac:dyDescent="0.2">
      <c r="E82" s="48" t="s">
        <v>159</v>
      </c>
      <c r="F82" s="16" t="s">
        <v>160</v>
      </c>
    </row>
    <row r="83" spans="5:6" ht="14" x14ac:dyDescent="0.2">
      <c r="E83" s="48" t="s">
        <v>161</v>
      </c>
      <c r="F83" s="16" t="s">
        <v>162</v>
      </c>
    </row>
    <row r="84" spans="5:6" ht="14" x14ac:dyDescent="0.2">
      <c r="E84" s="48" t="s">
        <v>54</v>
      </c>
      <c r="F84" s="16" t="s">
        <v>163</v>
      </c>
    </row>
    <row r="85" spans="5:6" ht="14" x14ac:dyDescent="0.2">
      <c r="E85" s="48" t="s">
        <v>164</v>
      </c>
      <c r="F85" s="16" t="s">
        <v>165</v>
      </c>
    </row>
    <row r="86" spans="5:6" ht="14" x14ac:dyDescent="0.2">
      <c r="E86" s="48" t="s">
        <v>166</v>
      </c>
      <c r="F86" s="16" t="s">
        <v>167</v>
      </c>
    </row>
    <row r="87" spans="5:6" ht="14" x14ac:dyDescent="0.2">
      <c r="E87" s="48" t="s">
        <v>339</v>
      </c>
    </row>
    <row r="88" spans="5:6" ht="14" x14ac:dyDescent="0.2">
      <c r="E88" s="48" t="s">
        <v>168</v>
      </c>
      <c r="F88" s="16" t="s">
        <v>169</v>
      </c>
    </row>
    <row r="89" spans="5:6" ht="14" x14ac:dyDescent="0.2">
      <c r="E89" s="48" t="s">
        <v>170</v>
      </c>
      <c r="F89" s="16" t="s">
        <v>171</v>
      </c>
    </row>
    <row r="90" spans="5:6" ht="14" x14ac:dyDescent="0.2">
      <c r="E90" s="49" t="s">
        <v>73</v>
      </c>
      <c r="F90" s="16" t="s">
        <v>172</v>
      </c>
    </row>
    <row r="91" spans="5:6" ht="14" x14ac:dyDescent="0.2">
      <c r="E91" s="48" t="s">
        <v>173</v>
      </c>
      <c r="F91" s="16" t="s">
        <v>174</v>
      </c>
    </row>
    <row r="92" spans="5:6" ht="14" x14ac:dyDescent="0.2">
      <c r="E92" s="48" t="s">
        <v>175</v>
      </c>
      <c r="F92" s="16" t="s">
        <v>176</v>
      </c>
    </row>
    <row r="93" spans="5:6" ht="14" x14ac:dyDescent="0.2">
      <c r="E93" s="48" t="s">
        <v>177</v>
      </c>
      <c r="F93" s="16" t="s">
        <v>178</v>
      </c>
    </row>
    <row r="94" spans="5:6" ht="14" x14ac:dyDescent="0.2">
      <c r="E94" s="48" t="s">
        <v>179</v>
      </c>
      <c r="F94" s="16" t="s">
        <v>178</v>
      </c>
    </row>
    <row r="95" spans="5:6" ht="14" x14ac:dyDescent="0.2">
      <c r="E95" s="48" t="s">
        <v>180</v>
      </c>
      <c r="F95" s="16" t="s">
        <v>181</v>
      </c>
    </row>
    <row r="96" spans="5:6" ht="14" x14ac:dyDescent="0.2">
      <c r="E96" s="48" t="s">
        <v>341</v>
      </c>
    </row>
    <row r="97" spans="5:6" ht="14" x14ac:dyDescent="0.2">
      <c r="E97" s="48" t="s">
        <v>182</v>
      </c>
      <c r="F97" s="16" t="s">
        <v>183</v>
      </c>
    </row>
    <row r="98" spans="5:6" ht="14" x14ac:dyDescent="0.2">
      <c r="E98" s="49" t="s">
        <v>184</v>
      </c>
      <c r="F98" s="16" t="s">
        <v>185</v>
      </c>
    </row>
    <row r="99" spans="5:6" ht="14" x14ac:dyDescent="0.2">
      <c r="E99" s="48" t="s">
        <v>186</v>
      </c>
      <c r="F99" s="16" t="s">
        <v>187</v>
      </c>
    </row>
    <row r="100" spans="5:6" ht="14" x14ac:dyDescent="0.2">
      <c r="E100" s="48" t="s">
        <v>188</v>
      </c>
      <c r="F100" s="16" t="s">
        <v>189</v>
      </c>
    </row>
    <row r="101" spans="5:6" ht="14" x14ac:dyDescent="0.2">
      <c r="E101" s="48" t="s">
        <v>60</v>
      </c>
      <c r="F101" s="16" t="s">
        <v>190</v>
      </c>
    </row>
    <row r="102" spans="5:6" ht="14" x14ac:dyDescent="0.2">
      <c r="E102" s="48" t="s">
        <v>191</v>
      </c>
      <c r="F102" s="16" t="s">
        <v>192</v>
      </c>
    </row>
    <row r="103" spans="5:6" ht="14" x14ac:dyDescent="0.2">
      <c r="E103" s="48" t="s">
        <v>193</v>
      </c>
      <c r="F103" s="16" t="s">
        <v>194</v>
      </c>
    </row>
    <row r="104" spans="5:6" ht="14" x14ac:dyDescent="0.2">
      <c r="E104" s="48" t="s">
        <v>195</v>
      </c>
      <c r="F104" s="16" t="s">
        <v>194</v>
      </c>
    </row>
    <row r="105" spans="5:6" ht="14" x14ac:dyDescent="0.2">
      <c r="E105" s="48" t="s">
        <v>196</v>
      </c>
      <c r="F105" s="16" t="s">
        <v>197</v>
      </c>
    </row>
    <row r="106" spans="5:6" ht="14" x14ac:dyDescent="0.2">
      <c r="E106" s="48" t="s">
        <v>198</v>
      </c>
      <c r="F106" s="16" t="s">
        <v>199</v>
      </c>
    </row>
    <row r="107" spans="5:6" ht="14" x14ac:dyDescent="0.2">
      <c r="E107" s="48" t="s">
        <v>338</v>
      </c>
    </row>
    <row r="108" spans="5:6" ht="14" x14ac:dyDescent="0.2">
      <c r="E108" s="48" t="s">
        <v>200</v>
      </c>
      <c r="F108" s="16" t="s">
        <v>201</v>
      </c>
    </row>
    <row r="109" spans="5:6" ht="14" x14ac:dyDescent="0.2">
      <c r="E109" s="48" t="s">
        <v>75</v>
      </c>
      <c r="F109" s="16" t="s">
        <v>202</v>
      </c>
    </row>
    <row r="110" spans="5:6" ht="14" x14ac:dyDescent="0.2">
      <c r="E110" s="48" t="s">
        <v>76</v>
      </c>
      <c r="F110" s="16" t="s">
        <v>203</v>
      </c>
    </row>
    <row r="111" spans="5:6" ht="14" x14ac:dyDescent="0.2">
      <c r="E111" s="48" t="s">
        <v>204</v>
      </c>
      <c r="F111" s="16" t="s">
        <v>205</v>
      </c>
    </row>
    <row r="112" spans="5:6" ht="14" x14ac:dyDescent="0.2">
      <c r="E112" s="48" t="s">
        <v>206</v>
      </c>
      <c r="F112" s="16" t="s">
        <v>207</v>
      </c>
    </row>
    <row r="113" spans="5:9" ht="14" x14ac:dyDescent="0.2">
      <c r="E113" s="48" t="s">
        <v>208</v>
      </c>
      <c r="F113" s="16" t="s">
        <v>209</v>
      </c>
    </row>
    <row r="114" spans="5:9" ht="14" x14ac:dyDescent="0.2">
      <c r="E114" s="48" t="s">
        <v>210</v>
      </c>
      <c r="F114" s="16" t="s">
        <v>211</v>
      </c>
    </row>
    <row r="115" spans="5:9" ht="14" x14ac:dyDescent="0.2">
      <c r="E115" s="50" t="s">
        <v>212</v>
      </c>
      <c r="F115" s="16" t="s">
        <v>213</v>
      </c>
    </row>
    <row r="116" spans="5:9" ht="14" x14ac:dyDescent="0.2">
      <c r="E116" s="48" t="s">
        <v>214</v>
      </c>
      <c r="F116" s="16" t="s">
        <v>215</v>
      </c>
    </row>
    <row r="117" spans="5:9" ht="14" x14ac:dyDescent="0.2">
      <c r="E117" s="48" t="s">
        <v>216</v>
      </c>
      <c r="F117" s="16" t="s">
        <v>217</v>
      </c>
    </row>
    <row r="118" spans="5:9" ht="14" x14ac:dyDescent="0.2">
      <c r="E118" s="48" t="s">
        <v>340</v>
      </c>
    </row>
    <row r="119" spans="5:9" ht="14" x14ac:dyDescent="0.2">
      <c r="E119" s="48" t="s">
        <v>218</v>
      </c>
      <c r="F119" s="16" t="s">
        <v>219</v>
      </c>
    </row>
    <row r="120" spans="5:9" ht="14" x14ac:dyDescent="0.2">
      <c r="E120" s="48" t="s">
        <v>220</v>
      </c>
      <c r="F120" s="16" t="s">
        <v>219</v>
      </c>
    </row>
    <row r="121" spans="5:9" ht="14" x14ac:dyDescent="0.2">
      <c r="E121" s="48" t="s">
        <v>221</v>
      </c>
      <c r="F121" s="16" t="s">
        <v>222</v>
      </c>
    </row>
    <row r="122" spans="5:9" ht="14" x14ac:dyDescent="0.2">
      <c r="E122" s="48" t="s">
        <v>223</v>
      </c>
      <c r="F122" s="16" t="s">
        <v>224</v>
      </c>
    </row>
    <row r="123" spans="5:9" ht="14" x14ac:dyDescent="0.2">
      <c r="E123" s="48" t="s">
        <v>225</v>
      </c>
      <c r="F123" s="16" t="s">
        <v>226</v>
      </c>
    </row>
    <row r="124" spans="5:9" ht="14" x14ac:dyDescent="0.2">
      <c r="E124" s="48" t="s">
        <v>227</v>
      </c>
      <c r="F124" s="16" t="s">
        <v>228</v>
      </c>
    </row>
    <row r="125" spans="5:9" ht="14" x14ac:dyDescent="0.2">
      <c r="H125" s="48" t="s">
        <v>96</v>
      </c>
      <c r="I125" s="16" t="s">
        <v>97</v>
      </c>
    </row>
    <row r="126" spans="5:9" ht="14" x14ac:dyDescent="0.2">
      <c r="H126" s="48" t="s">
        <v>229</v>
      </c>
      <c r="I126" s="16" t="s">
        <v>230</v>
      </c>
    </row>
    <row r="127" spans="5:9" ht="14" x14ac:dyDescent="0.2">
      <c r="H127" s="48" t="s">
        <v>231</v>
      </c>
      <c r="I127" s="16" t="s">
        <v>232</v>
      </c>
    </row>
    <row r="128" spans="5:9" ht="14" x14ac:dyDescent="0.2">
      <c r="H128" s="49" t="s">
        <v>233</v>
      </c>
      <c r="I128" s="16" t="s">
        <v>234</v>
      </c>
    </row>
    <row r="129" spans="8:9" ht="14" x14ac:dyDescent="0.2">
      <c r="H129" s="49" t="s">
        <v>235</v>
      </c>
      <c r="I129" s="16" t="s">
        <v>236</v>
      </c>
    </row>
    <row r="130" spans="8:9" ht="14" x14ac:dyDescent="0.2">
      <c r="H130" s="49" t="s">
        <v>237</v>
      </c>
      <c r="I130" s="16" t="s">
        <v>238</v>
      </c>
    </row>
    <row r="131" spans="8:9" ht="14" x14ac:dyDescent="0.2">
      <c r="H131" s="48" t="s">
        <v>239</v>
      </c>
      <c r="I131" s="16" t="s">
        <v>240</v>
      </c>
    </row>
    <row r="132" spans="8:9" ht="14" x14ac:dyDescent="0.2">
      <c r="H132" s="48" t="s">
        <v>241</v>
      </c>
      <c r="I132" s="16" t="s">
        <v>242</v>
      </c>
    </row>
    <row r="133" spans="8:9" ht="14" x14ac:dyDescent="0.2">
      <c r="H133" s="48" t="s">
        <v>243</v>
      </c>
      <c r="I133" s="16" t="s">
        <v>244</v>
      </c>
    </row>
    <row r="134" spans="8:9" ht="14" x14ac:dyDescent="0.2">
      <c r="H134" s="48" t="s">
        <v>245</v>
      </c>
      <c r="I134" s="16" t="s">
        <v>246</v>
      </c>
    </row>
    <row r="135" spans="8:9" ht="14" x14ac:dyDescent="0.2">
      <c r="H135" s="48" t="s">
        <v>247</v>
      </c>
      <c r="I135" s="16" t="s">
        <v>178</v>
      </c>
    </row>
    <row r="136" spans="8:9" ht="14" x14ac:dyDescent="0.2">
      <c r="H136" s="48" t="s">
        <v>248</v>
      </c>
      <c r="I136" s="16" t="s">
        <v>249</v>
      </c>
    </row>
    <row r="137" spans="8:9" ht="14" x14ac:dyDescent="0.2">
      <c r="H137" s="49" t="s">
        <v>250</v>
      </c>
      <c r="I137" s="16" t="s">
        <v>251</v>
      </c>
    </row>
    <row r="138" spans="8:9" ht="14" x14ac:dyDescent="0.2">
      <c r="H138" s="48" t="s">
        <v>252</v>
      </c>
      <c r="I138" s="16" t="s">
        <v>253</v>
      </c>
    </row>
    <row r="139" spans="8:9" ht="14" x14ac:dyDescent="0.2">
      <c r="H139" s="48" t="s">
        <v>254</v>
      </c>
      <c r="I139" s="16" t="s">
        <v>255</v>
      </c>
    </row>
    <row r="140" spans="8:9" ht="14" x14ac:dyDescent="0.2">
      <c r="H140" s="48" t="s">
        <v>256</v>
      </c>
      <c r="I140" s="16" t="s">
        <v>257</v>
      </c>
    </row>
    <row r="141" spans="8:9" ht="14" x14ac:dyDescent="0.2">
      <c r="H141" s="48" t="s">
        <v>258</v>
      </c>
      <c r="I141" s="16" t="s">
        <v>259</v>
      </c>
    </row>
    <row r="142" spans="8:9" ht="14" x14ac:dyDescent="0.2">
      <c r="H142" s="48" t="s">
        <v>260</v>
      </c>
      <c r="I142" s="16" t="s">
        <v>261</v>
      </c>
    </row>
    <row r="143" spans="8:9" ht="14" x14ac:dyDescent="0.2">
      <c r="H143" s="48" t="s">
        <v>262</v>
      </c>
      <c r="I143" s="16" t="s">
        <v>263</v>
      </c>
    </row>
    <row r="144" spans="8:9" ht="14" x14ac:dyDescent="0.2">
      <c r="H144" s="48" t="s">
        <v>264</v>
      </c>
      <c r="I144" s="16" t="s">
        <v>265</v>
      </c>
    </row>
    <row r="145" spans="8:12" ht="14" x14ac:dyDescent="0.2">
      <c r="H145" s="48" t="s">
        <v>266</v>
      </c>
      <c r="I145" s="16" t="s">
        <v>267</v>
      </c>
    </row>
    <row r="146" spans="8:12" ht="14" x14ac:dyDescent="0.2">
      <c r="K146" s="48" t="s">
        <v>268</v>
      </c>
      <c r="L146" s="11" t="s">
        <v>269</v>
      </c>
    </row>
    <row r="147" spans="8:12" ht="14" x14ac:dyDescent="0.2">
      <c r="K147" s="48" t="s">
        <v>270</v>
      </c>
      <c r="L147" s="11" t="s">
        <v>271</v>
      </c>
    </row>
    <row r="148" spans="8:12" ht="14" x14ac:dyDescent="0.2">
      <c r="K148" s="48" t="s">
        <v>272</v>
      </c>
      <c r="L148" s="11" t="s">
        <v>273</v>
      </c>
    </row>
    <row r="149" spans="8:12" ht="14" x14ac:dyDescent="0.2">
      <c r="K149" s="48" t="s">
        <v>274</v>
      </c>
      <c r="L149" s="11" t="s">
        <v>275</v>
      </c>
    </row>
    <row r="150" spans="8:12" ht="14" x14ac:dyDescent="0.2">
      <c r="K150" s="48" t="s">
        <v>276</v>
      </c>
      <c r="L150" s="11" t="s">
        <v>277</v>
      </c>
    </row>
    <row r="151" spans="8:12" ht="14" x14ac:dyDescent="0.2">
      <c r="K151" s="48" t="s">
        <v>278</v>
      </c>
      <c r="L151" s="11" t="s">
        <v>279</v>
      </c>
    </row>
    <row r="152" spans="8:12" ht="14" x14ac:dyDescent="0.2">
      <c r="K152" s="48" t="s">
        <v>280</v>
      </c>
      <c r="L152" s="11" t="s">
        <v>281</v>
      </c>
    </row>
    <row r="153" spans="8:12" ht="14" x14ac:dyDescent="0.2">
      <c r="K153" s="48" t="s">
        <v>282</v>
      </c>
      <c r="L153" s="11" t="s">
        <v>283</v>
      </c>
    </row>
    <row r="154" spans="8:12" ht="14" x14ac:dyDescent="0.2">
      <c r="K154" s="48" t="s">
        <v>284</v>
      </c>
      <c r="L154" s="11" t="s">
        <v>158</v>
      </c>
    </row>
    <row r="155" spans="8:12" ht="14" x14ac:dyDescent="0.2">
      <c r="K155" s="48" t="s">
        <v>285</v>
      </c>
      <c r="L155" s="11" t="s">
        <v>286</v>
      </c>
    </row>
    <row r="156" spans="8:12" ht="14" x14ac:dyDescent="0.2">
      <c r="K156" s="48" t="s">
        <v>287</v>
      </c>
      <c r="L156" s="11" t="s">
        <v>190</v>
      </c>
    </row>
    <row r="157" spans="8:12" ht="14" x14ac:dyDescent="0.2">
      <c r="K157" s="48" t="s">
        <v>288</v>
      </c>
      <c r="L157" s="11" t="s">
        <v>289</v>
      </c>
    </row>
    <row r="158" spans="8:12" ht="14" x14ac:dyDescent="0.2">
      <c r="K158" s="48" t="s">
        <v>290</v>
      </c>
      <c r="L158" s="11" t="s">
        <v>291</v>
      </c>
    </row>
    <row r="159" spans="8:12" ht="14" x14ac:dyDescent="0.2">
      <c r="K159" s="48" t="s">
        <v>292</v>
      </c>
      <c r="L159" s="11" t="s">
        <v>293</v>
      </c>
    </row>
    <row r="160" spans="8:12" ht="14" x14ac:dyDescent="0.2">
      <c r="K160" s="48" t="s">
        <v>294</v>
      </c>
      <c r="L160" s="11" t="s">
        <v>203</v>
      </c>
    </row>
    <row r="161" spans="11:12" ht="14" x14ac:dyDescent="0.2">
      <c r="K161" s="48" t="s">
        <v>295</v>
      </c>
      <c r="L161" s="11" t="s">
        <v>296</v>
      </c>
    </row>
    <row r="162" spans="11:12" ht="14" x14ac:dyDescent="0.2">
      <c r="K162" s="48" t="s">
        <v>326</v>
      </c>
      <c r="L162" s="11"/>
    </row>
    <row r="163" spans="11:12" ht="14" x14ac:dyDescent="0.2">
      <c r="K163" s="49" t="s">
        <v>342</v>
      </c>
      <c r="L163" s="11"/>
    </row>
    <row r="164" spans="11:12" ht="14" x14ac:dyDescent="0.2">
      <c r="K164" s="49" t="s">
        <v>366</v>
      </c>
      <c r="L164" s="11"/>
    </row>
    <row r="165" spans="11:12" ht="14" x14ac:dyDescent="0.2">
      <c r="K165" s="49" t="s">
        <v>297</v>
      </c>
      <c r="L165" s="11"/>
    </row>
    <row r="166" spans="11:12" ht="14" x14ac:dyDescent="0.2">
      <c r="K166" s="49" t="s">
        <v>345</v>
      </c>
      <c r="L166" s="11"/>
    </row>
    <row r="167" spans="11:12" ht="14" x14ac:dyDescent="0.2">
      <c r="K167" s="49" t="s">
        <v>298</v>
      </c>
      <c r="L167" s="11"/>
    </row>
    <row r="168" spans="11:12" ht="14" x14ac:dyDescent="0.2">
      <c r="K168" s="49" t="s">
        <v>344</v>
      </c>
      <c r="L168" s="11"/>
    </row>
    <row r="169" spans="11:12" ht="14" x14ac:dyDescent="0.2">
      <c r="K169" s="49" t="s">
        <v>299</v>
      </c>
      <c r="L169" s="11"/>
    </row>
    <row r="170" spans="11:12" ht="14" x14ac:dyDescent="0.2">
      <c r="K170" s="49" t="s">
        <v>300</v>
      </c>
    </row>
    <row r="171" spans="11:12" x14ac:dyDescent="0.2">
      <c r="K171" s="100" t="s">
        <v>365</v>
      </c>
    </row>
    <row r="172" spans="11:12" x14ac:dyDescent="0.2">
      <c r="K172" s="100" t="s">
        <v>343</v>
      </c>
    </row>
  </sheetData>
  <phoneticPr fontId="8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トーナメント表</vt:lpstr>
      <vt:lpstr>小学</vt:lpstr>
      <vt:lpstr>資料Ａ</vt:lpstr>
      <vt:lpstr>トーナメント表!Print_Area</vt:lpstr>
      <vt:lpstr>小学!Print_Area</vt:lpstr>
      <vt:lpstr>一般</vt:lpstr>
      <vt:lpstr>記録</vt:lpstr>
      <vt:lpstr>高校</vt:lpstr>
      <vt:lpstr>資料Ａ</vt:lpstr>
      <vt:lpstr>小学</vt:lpstr>
      <vt:lpstr>審判</vt:lpstr>
      <vt:lpstr>中学</vt:lpstr>
      <vt:lpstr>放送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やすし</dc:creator>
  <cp:lastModifiedBy>ISA-2</cp:lastModifiedBy>
  <cp:lastPrinted>2015-08-10T10:51:56Z</cp:lastPrinted>
  <dcterms:created xsi:type="dcterms:W3CDTF">2011-07-26T02:22:57Z</dcterms:created>
  <dcterms:modified xsi:type="dcterms:W3CDTF">2015-08-11T11:20:14Z</dcterms:modified>
</cp:coreProperties>
</file>