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新しいフォルダー\"/>
    </mc:Choice>
  </mc:AlternateContent>
  <bookViews>
    <workbookView xWindow="0" yWindow="0" windowWidth="19200" windowHeight="7690" tabRatio="674"/>
  </bookViews>
  <sheets>
    <sheet name="トーナメント表" sheetId="8" r:id="rId1"/>
    <sheet name="記録" sheetId="4" r:id="rId2"/>
  </sheets>
  <calcPr calcId="152511" calcMode="autoNoTable" iterate="1" iterateCount="1" iterateDelta="0"/>
</workbook>
</file>

<file path=xl/calcChain.xml><?xml version="1.0" encoding="utf-8"?>
<calcChain xmlns="http://schemas.openxmlformats.org/spreadsheetml/2006/main">
  <c r="AM44" i="4" l="1"/>
  <c r="O25" i="8"/>
  <c r="G50" i="4" l="1"/>
  <c r="G49" i="4"/>
  <c r="AM47" i="4"/>
  <c r="AL47" i="4"/>
  <c r="AM46" i="4"/>
  <c r="AL46" i="4"/>
  <c r="AF44" i="4"/>
  <c r="G40" i="4"/>
  <c r="G39" i="4"/>
  <c r="AM37" i="4"/>
  <c r="AL37" i="4"/>
  <c r="AM36" i="4"/>
  <c r="AL36" i="4"/>
  <c r="AF34" i="4"/>
  <c r="G29" i="4"/>
  <c r="G28" i="4"/>
  <c r="AM26" i="4"/>
  <c r="AL26" i="4"/>
  <c r="AM25" i="4"/>
  <c r="AL25" i="4"/>
  <c r="AF23" i="4"/>
  <c r="G19" i="4"/>
  <c r="G18" i="4"/>
  <c r="AM16" i="4"/>
  <c r="AL16" i="4"/>
  <c r="AM15" i="4"/>
  <c r="AL15" i="4"/>
  <c r="AF13" i="4"/>
  <c r="G9" i="4"/>
  <c r="G8" i="4"/>
  <c r="AM6" i="4"/>
  <c r="AL6" i="4"/>
  <c r="AM5" i="4"/>
  <c r="AL5" i="4"/>
  <c r="AF3" i="4"/>
  <c r="AM13" i="4"/>
  <c r="AM23" i="4" s="1"/>
  <c r="AM34" i="4" s="1"/>
</calcChain>
</file>

<file path=xl/sharedStrings.xml><?xml version="1.0" encoding="utf-8"?>
<sst xmlns="http://schemas.openxmlformats.org/spreadsheetml/2006/main" count="259" uniqueCount="98">
  <si>
    <t>期日　</t>
    <rPh sb="0" eb="2">
      <t>キジツ</t>
    </rPh>
    <phoneticPr fontId="1"/>
  </si>
  <si>
    <t>会場　</t>
    <rPh sb="0" eb="2">
      <t>カイジョウ</t>
    </rPh>
    <phoneticPr fontId="1"/>
  </si>
  <si>
    <t>第67回全日本総合女子ソフトボール選手権大会 　北信越予選会</t>
    <rPh sb="0" eb="1">
      <t>ダイ</t>
    </rPh>
    <rPh sb="3" eb="4">
      <t>カイ</t>
    </rPh>
    <rPh sb="4" eb="5">
      <t>ゼンニホン</t>
    </rPh>
    <rPh sb="7" eb="9">
      <t>ソウゴウ</t>
    </rPh>
    <rPh sb="9" eb="11">
      <t>ジョシ</t>
    </rPh>
    <rPh sb="17" eb="20">
      <t>センシュケン</t>
    </rPh>
    <rPh sb="20" eb="21">
      <t>タイカイ</t>
    </rPh>
    <rPh sb="24" eb="27">
      <t>ホクシンエツ</t>
    </rPh>
    <rPh sb="27" eb="30">
      <t>ヨセンカイ</t>
    </rPh>
    <phoneticPr fontId="2"/>
  </si>
  <si>
    <t>小松市スカイパークこまつ翼</t>
    <rPh sb="0" eb="3">
      <t>コマツシ</t>
    </rPh>
    <rPh sb="12" eb="13">
      <t>ツバサ</t>
    </rPh>
    <phoneticPr fontId="9"/>
  </si>
  <si>
    <t>大会名</t>
    <rPh sb="0" eb="2">
      <t>タイカイ</t>
    </rPh>
    <rPh sb="2" eb="3">
      <t>メイ</t>
    </rPh>
    <phoneticPr fontId="1"/>
  </si>
  <si>
    <t>[試合開始]</t>
    <rPh sb="1" eb="3">
      <t>シアイ</t>
    </rPh>
    <rPh sb="3" eb="5">
      <t>カイシ</t>
    </rPh>
    <phoneticPr fontId="1"/>
  </si>
  <si>
    <t>[試合終了]</t>
    <rPh sb="1" eb="3">
      <t>シアイ</t>
    </rPh>
    <rPh sb="3" eb="5">
      <t>シュウリョウ</t>
    </rPh>
    <phoneticPr fontId="1"/>
  </si>
  <si>
    <t>[中断時間]</t>
    <rPh sb="1" eb="3">
      <t>チュウダン</t>
    </rPh>
    <rPh sb="3" eb="5">
      <t>ジカン</t>
    </rPh>
    <phoneticPr fontId="1"/>
  </si>
  <si>
    <t>[試合時間]</t>
    <rPh sb="1" eb="3">
      <t>シアイ</t>
    </rPh>
    <rPh sb="3" eb="5">
      <t>ジカン</t>
    </rPh>
    <phoneticPr fontId="1"/>
  </si>
  <si>
    <t>整理番号</t>
    <rPh sb="0" eb="2">
      <t>セイリ</t>
    </rPh>
    <rPh sb="2" eb="4">
      <t>バンゴウ</t>
    </rPh>
    <phoneticPr fontId="1"/>
  </si>
  <si>
    <t>チーム名</t>
    <rPh sb="3" eb="4">
      <t>メイ</t>
    </rPh>
    <phoneticPr fontId="1"/>
  </si>
  <si>
    <t>計</t>
    <rPh sb="0" eb="1">
      <t>ケイ</t>
    </rPh>
    <phoneticPr fontId="1"/>
  </si>
  <si>
    <t>審判</t>
    <rPh sb="0" eb="2">
      <t>シンパン</t>
    </rPh>
    <phoneticPr fontId="1"/>
  </si>
  <si>
    <t>1塁</t>
    <rPh sb="1" eb="2">
      <t>ルイ</t>
    </rPh>
    <phoneticPr fontId="1"/>
  </si>
  <si>
    <t>2塁</t>
    <rPh sb="1" eb="2">
      <t>ルイ</t>
    </rPh>
    <phoneticPr fontId="1"/>
  </si>
  <si>
    <t>3塁</t>
    <rPh sb="1" eb="2">
      <t>ルイ</t>
    </rPh>
    <phoneticPr fontId="1"/>
  </si>
  <si>
    <t>記録員</t>
    <rPh sb="0" eb="3">
      <t>キロクイン</t>
    </rPh>
    <phoneticPr fontId="1"/>
  </si>
  <si>
    <t>放送</t>
    <rPh sb="0" eb="2">
      <t>ホウソウ</t>
    </rPh>
    <phoneticPr fontId="1"/>
  </si>
  <si>
    <t>投－捕</t>
    <rPh sb="0" eb="1">
      <t>トウ</t>
    </rPh>
    <rPh sb="2" eb="3">
      <t>ツカ</t>
    </rPh>
    <phoneticPr fontId="1"/>
  </si>
  <si>
    <t>先攻</t>
    <rPh sb="0" eb="2">
      <t>センコウ</t>
    </rPh>
    <phoneticPr fontId="1"/>
  </si>
  <si>
    <t>後攻</t>
    <rPh sb="0" eb="2">
      <t>コウコウ</t>
    </rPh>
    <phoneticPr fontId="1"/>
  </si>
  <si>
    <t>(先攻)</t>
    <rPh sb="1" eb="3">
      <t>センコウ</t>
    </rPh>
    <phoneticPr fontId="1"/>
  </si>
  <si>
    <t>本塁打</t>
    <rPh sb="0" eb="3">
      <t>ホンルイダ</t>
    </rPh>
    <phoneticPr fontId="1"/>
  </si>
  <si>
    <t>-------</t>
    <phoneticPr fontId="1"/>
  </si>
  <si>
    <t>三塁打</t>
    <rPh sb="0" eb="3">
      <t>サンルイダ</t>
    </rPh>
    <phoneticPr fontId="1"/>
  </si>
  <si>
    <t>二塁打</t>
    <rPh sb="0" eb="3">
      <t>ニルイダ</t>
    </rPh>
    <phoneticPr fontId="1"/>
  </si>
  <si>
    <t>(後攻)</t>
    <rPh sb="1" eb="3">
      <t>コウコウ</t>
    </rPh>
    <phoneticPr fontId="1"/>
  </si>
  <si>
    <t>球審</t>
    <phoneticPr fontId="1"/>
  </si>
  <si>
    <t>－</t>
    <phoneticPr fontId="1"/>
  </si>
  <si>
    <t>-------</t>
    <phoneticPr fontId="1"/>
  </si>
  <si>
    <t>敗復１回戦</t>
    <rPh sb="0" eb="1">
      <t>ヤブレル</t>
    </rPh>
    <rPh sb="1" eb="2">
      <t>カエル</t>
    </rPh>
    <rPh sb="3" eb="4">
      <t>カイ</t>
    </rPh>
    <rPh sb="4" eb="5">
      <t>セン</t>
    </rPh>
    <phoneticPr fontId="9"/>
  </si>
  <si>
    <t>敗復決定戦</t>
    <rPh sb="0" eb="1">
      <t>ハイ</t>
    </rPh>
    <rPh sb="1" eb="2">
      <t>フク</t>
    </rPh>
    <rPh sb="2" eb="5">
      <t>ケッテイセン</t>
    </rPh>
    <phoneticPr fontId="9"/>
  </si>
  <si>
    <t>敗者復活戦</t>
    <rPh sb="0" eb="2">
      <t>ハイシャ</t>
    </rPh>
    <rPh sb="2" eb="5">
      <t>フッカツセン</t>
    </rPh>
    <phoneticPr fontId="9"/>
  </si>
  <si>
    <t>(長野)</t>
    <rPh sb="1" eb="3">
      <t>ナガノ</t>
    </rPh>
    <phoneticPr fontId="2"/>
  </si>
  <si>
    <t>(石川)</t>
    <rPh sb="1" eb="3">
      <t>イシカワ</t>
    </rPh>
    <phoneticPr fontId="2"/>
  </si>
  <si>
    <t>(福井)</t>
    <rPh sb="1" eb="3">
      <t>フクイ</t>
    </rPh>
    <phoneticPr fontId="2"/>
  </si>
  <si>
    <t>(富山)</t>
    <rPh sb="1" eb="3">
      <t>トヤマ</t>
    </rPh>
    <phoneticPr fontId="2"/>
  </si>
  <si>
    <t>金沢学院大学</t>
    <rPh sb="0" eb="2">
      <t>カナザワ</t>
    </rPh>
    <rPh sb="2" eb="4">
      <t>ガクイン</t>
    </rPh>
    <rPh sb="4" eb="6">
      <t>ダイガク</t>
    </rPh>
    <phoneticPr fontId="9"/>
  </si>
  <si>
    <t>ＹＫＫ</t>
    <phoneticPr fontId="9"/>
  </si>
  <si>
    <t>福井フェニックス</t>
    <rPh sb="0" eb="2">
      <t>フクイ</t>
    </rPh>
    <phoneticPr fontId="9"/>
  </si>
  <si>
    <t>大和電機工業株式会社</t>
    <rPh sb="0" eb="2">
      <t>ヤマト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9"/>
  </si>
  <si>
    <t>竹松 美好</t>
    <rPh sb="0" eb="2">
      <t>タケマツ</t>
    </rPh>
    <rPh sb="3" eb="5">
      <t>ミヨシ</t>
    </rPh>
    <phoneticPr fontId="9"/>
  </si>
  <si>
    <t>片山 砂由里</t>
    <rPh sb="0" eb="2">
      <t>カタヤマ</t>
    </rPh>
    <rPh sb="3" eb="6">
      <t>サユリ</t>
    </rPh>
    <phoneticPr fontId="9"/>
  </si>
  <si>
    <t>米蔵 秀郎</t>
    <rPh sb="0" eb="2">
      <t>ヨネクラ</t>
    </rPh>
    <rPh sb="3" eb="4">
      <t>ヒデ</t>
    </rPh>
    <rPh sb="4" eb="5">
      <t>ロウ</t>
    </rPh>
    <phoneticPr fontId="9"/>
  </si>
  <si>
    <t>原田 隆男</t>
    <rPh sb="0" eb="2">
      <t>ハラダ</t>
    </rPh>
    <rPh sb="3" eb="5">
      <t>タカオ</t>
    </rPh>
    <phoneticPr fontId="9"/>
  </si>
  <si>
    <t>牧 直美</t>
    <rPh sb="0" eb="1">
      <t>マキ</t>
    </rPh>
    <rPh sb="2" eb="4">
      <t>ナオミ</t>
    </rPh>
    <phoneticPr fontId="9"/>
  </si>
  <si>
    <t>坂口 勇</t>
    <rPh sb="0" eb="2">
      <t>サカグチ</t>
    </rPh>
    <rPh sb="3" eb="4">
      <t>イサム</t>
    </rPh>
    <phoneticPr fontId="9"/>
  </si>
  <si>
    <t>坂本 誠一郎</t>
    <rPh sb="0" eb="2">
      <t>サカモト</t>
    </rPh>
    <rPh sb="3" eb="6">
      <t>セイイチロウ</t>
    </rPh>
    <phoneticPr fontId="9"/>
  </si>
  <si>
    <t>佐竹 章</t>
    <rPh sb="0" eb="2">
      <t>サタケ</t>
    </rPh>
    <rPh sb="3" eb="4">
      <t>アキラ</t>
    </rPh>
    <phoneticPr fontId="9"/>
  </si>
  <si>
    <t>大村 輝夫</t>
    <rPh sb="0" eb="1">
      <t>オオ</t>
    </rPh>
    <rPh sb="1" eb="2">
      <t>ムラ</t>
    </rPh>
    <rPh sb="3" eb="5">
      <t>テルオ</t>
    </rPh>
    <phoneticPr fontId="9"/>
  </si>
  <si>
    <t>藤沢 文夫</t>
    <rPh sb="0" eb="2">
      <t>フジサワ</t>
    </rPh>
    <rPh sb="3" eb="5">
      <t>フミオ</t>
    </rPh>
    <phoneticPr fontId="9"/>
  </si>
  <si>
    <t>足袋抜 豊松</t>
    <rPh sb="0" eb="2">
      <t>タビ</t>
    </rPh>
    <rPh sb="2" eb="3">
      <t>ヌ</t>
    </rPh>
    <rPh sb="4" eb="6">
      <t>トヨマツ</t>
    </rPh>
    <phoneticPr fontId="9"/>
  </si>
  <si>
    <t>山田 正英</t>
    <rPh sb="0" eb="2">
      <t>ヤマダ</t>
    </rPh>
    <rPh sb="3" eb="5">
      <t>マサヒデ</t>
    </rPh>
    <phoneticPr fontId="9"/>
  </si>
  <si>
    <t>佐藤 正典</t>
    <rPh sb="0" eb="2">
      <t>サトウ</t>
    </rPh>
    <rPh sb="3" eb="5">
      <t>マサノリ</t>
    </rPh>
    <phoneticPr fontId="9"/>
  </si>
  <si>
    <t>英 清治</t>
    <rPh sb="0" eb="1">
      <t>エイ</t>
    </rPh>
    <rPh sb="2" eb="4">
      <t>キヨハル</t>
    </rPh>
    <phoneticPr fontId="9"/>
  </si>
  <si>
    <t>曽根原 葉子</t>
    <rPh sb="0" eb="3">
      <t>ソネハラ</t>
    </rPh>
    <rPh sb="4" eb="6">
      <t>ヨウコ</t>
    </rPh>
    <phoneticPr fontId="9"/>
  </si>
  <si>
    <t>決勝戦</t>
    <rPh sb="0" eb="2">
      <t>ケッショウ</t>
    </rPh>
    <rPh sb="2" eb="3">
      <t>セン</t>
    </rPh>
    <phoneticPr fontId="9"/>
  </si>
  <si>
    <t>準決勝</t>
    <rPh sb="0" eb="1">
      <t>ジュン</t>
    </rPh>
    <rPh sb="1" eb="3">
      <t>ケッショウ</t>
    </rPh>
    <phoneticPr fontId="9"/>
  </si>
  <si>
    <t>●</t>
    <phoneticPr fontId="9"/>
  </si>
  <si>
    <t>○</t>
    <phoneticPr fontId="9"/>
  </si>
  <si>
    <t>大和電機工業株式会社</t>
    <phoneticPr fontId="9"/>
  </si>
  <si>
    <t>福井フェニックス</t>
    <phoneticPr fontId="9"/>
  </si>
  <si>
    <t>○</t>
    <phoneticPr fontId="9"/>
  </si>
  <si>
    <t>木戸口 由章乃</t>
    <rPh sb="0" eb="1">
      <t>キ</t>
    </rPh>
    <rPh sb="1" eb="3">
      <t>トグチ</t>
    </rPh>
    <rPh sb="4" eb="5">
      <t>ヨシ</t>
    </rPh>
    <rPh sb="5" eb="6">
      <t>アキラ</t>
    </rPh>
    <rPh sb="6" eb="7">
      <t>ノ</t>
    </rPh>
    <phoneticPr fontId="9"/>
  </si>
  <si>
    <t>森本 早苗</t>
    <rPh sb="0" eb="2">
      <t>モリモト</t>
    </rPh>
    <rPh sb="3" eb="5">
      <t>サナエ</t>
    </rPh>
    <phoneticPr fontId="9"/>
  </si>
  <si>
    <t>岡村 香織</t>
    <rPh sb="0" eb="2">
      <t>オカムラ</t>
    </rPh>
    <rPh sb="3" eb="5">
      <t>カオリ</t>
    </rPh>
    <phoneticPr fontId="9"/>
  </si>
  <si>
    <t>穴澤 早貴恵、平木 綾佳、○西奥間 沙紀</t>
    <rPh sb="0" eb="2">
      <t>アナザワ</t>
    </rPh>
    <rPh sb="3" eb="4">
      <t>ハヤ</t>
    </rPh>
    <rPh sb="4" eb="5">
      <t>キ</t>
    </rPh>
    <rPh sb="5" eb="6">
      <t>ケイ</t>
    </rPh>
    <rPh sb="7" eb="9">
      <t>ヒラギ</t>
    </rPh>
    <rPh sb="10" eb="12">
      <t>アヤカ</t>
    </rPh>
    <rPh sb="14" eb="15">
      <t>ニシ</t>
    </rPh>
    <rPh sb="15" eb="17">
      <t>オクマ</t>
    </rPh>
    <rPh sb="18" eb="20">
      <t>サキ</t>
    </rPh>
    <phoneticPr fontId="9"/>
  </si>
  <si>
    <t>中嶋 瞳、岡村 香織、角山 瞳</t>
    <rPh sb="0" eb="1">
      <t>ナカジマ</t>
    </rPh>
    <rPh sb="2" eb="3">
      <t>ヒトミ</t>
    </rPh>
    <rPh sb="4" eb="6">
      <t>オカムラ</t>
    </rPh>
    <rPh sb="7" eb="9">
      <t>カオリ</t>
    </rPh>
    <rPh sb="10" eb="12">
      <t>カクヤマ</t>
    </rPh>
    <rPh sb="13" eb="14">
      <t>ヒトミ</t>
    </rPh>
    <phoneticPr fontId="1"/>
  </si>
  <si>
    <t>後藤 奈緒子</t>
    <rPh sb="0" eb="1">
      <t>ゴトウ</t>
    </rPh>
    <rPh sb="3" eb="6">
      <t>ナオコ</t>
    </rPh>
    <rPh sb="5" eb="6">
      <t>コ</t>
    </rPh>
    <phoneticPr fontId="1"/>
  </si>
  <si>
    <t>金沢学院大学</t>
    <phoneticPr fontId="9"/>
  </si>
  <si>
    <t>ＹＫＫ</t>
    <phoneticPr fontId="9"/>
  </si>
  <si>
    <t>木梨 鈴子、徳原 萌</t>
    <rPh sb="0" eb="2">
      <t>キナシ</t>
    </rPh>
    <rPh sb="3" eb="5">
      <t>レイコ</t>
    </rPh>
    <rPh sb="6" eb="8">
      <t>トクハラ</t>
    </rPh>
    <rPh sb="9" eb="10">
      <t>モエ</t>
    </rPh>
    <phoneticPr fontId="9"/>
  </si>
  <si>
    <t>上乃浦 成美、大橋 由</t>
    <rPh sb="0" eb="1">
      <t>ウエ</t>
    </rPh>
    <rPh sb="1" eb="2">
      <t>ノ</t>
    </rPh>
    <rPh sb="2" eb="3">
      <t>ウラ</t>
    </rPh>
    <rPh sb="4" eb="6">
      <t>ナルミ</t>
    </rPh>
    <rPh sb="7" eb="9">
      <t>オオハシ</t>
    </rPh>
    <rPh sb="10" eb="11">
      <t>ユ</t>
    </rPh>
    <phoneticPr fontId="9"/>
  </si>
  <si>
    <t>血分 智香</t>
    <rPh sb="0" eb="2">
      <t>チワケ</t>
    </rPh>
    <rPh sb="3" eb="5">
      <t>チカ</t>
    </rPh>
    <phoneticPr fontId="9"/>
  </si>
  <si>
    <t>奥村 真悠</t>
    <rPh sb="0" eb="1">
      <t>オクムラ</t>
    </rPh>
    <rPh sb="2" eb="3">
      <t>マ</t>
    </rPh>
    <phoneticPr fontId="1"/>
  </si>
  <si>
    <t>横山 美咲</t>
    <rPh sb="0" eb="1">
      <t>ヨコヤマ</t>
    </rPh>
    <rPh sb="2" eb="4">
      <t>ミサキ</t>
    </rPh>
    <phoneticPr fontId="1"/>
  </si>
  <si>
    <t>x</t>
    <phoneticPr fontId="9"/>
  </si>
  <si>
    <t>金戸 ひろ子</t>
    <rPh sb="0" eb="1">
      <t>カネ</t>
    </rPh>
    <rPh sb="1" eb="2">
      <t>ト</t>
    </rPh>
    <rPh sb="5" eb="6">
      <t>コ</t>
    </rPh>
    <phoneticPr fontId="9"/>
  </si>
  <si>
    <t>済田 登美子</t>
    <rPh sb="0" eb="1">
      <t>スミ</t>
    </rPh>
    <rPh sb="1" eb="2">
      <t>タ</t>
    </rPh>
    <rPh sb="3" eb="6">
      <t>トミコ</t>
    </rPh>
    <phoneticPr fontId="9"/>
  </si>
  <si>
    <t>平成２７年６月２８日(日)～２９日(月)</t>
    <rPh sb="0" eb="2">
      <t>ヘイセイ</t>
    </rPh>
    <rPh sb="4" eb="5">
      <t>ネン</t>
    </rPh>
    <rPh sb="6" eb="7">
      <t>ツキ</t>
    </rPh>
    <rPh sb="9" eb="10">
      <t>ヒ</t>
    </rPh>
    <rPh sb="11" eb="12">
      <t>ニチ</t>
    </rPh>
    <rPh sb="16" eb="17">
      <t>ヒ</t>
    </rPh>
    <rPh sb="18" eb="19">
      <t>ゲツ</t>
    </rPh>
    <phoneticPr fontId="1"/>
  </si>
  <si>
    <t>２９日</t>
    <rPh sb="2" eb="3">
      <t>ニチ</t>
    </rPh>
    <phoneticPr fontId="9"/>
  </si>
  <si>
    <t>２８日</t>
  </si>
  <si>
    <t>岡倉 和子</t>
    <rPh sb="0" eb="2">
      <t>オカクラ</t>
    </rPh>
    <rPh sb="3" eb="5">
      <t>カズコ</t>
    </rPh>
    <phoneticPr fontId="9"/>
  </si>
  <si>
    <t>木梨 鈴子、山中 美輝</t>
    <rPh sb="0" eb="2">
      <t>キナシ</t>
    </rPh>
    <rPh sb="3" eb="5">
      <t>レイコ</t>
    </rPh>
    <rPh sb="6" eb="8">
      <t>ヤマナカ</t>
    </rPh>
    <rPh sb="9" eb="10">
      <t>ミ</t>
    </rPh>
    <rPh sb="10" eb="11">
      <t>カガヤ</t>
    </rPh>
    <phoneticPr fontId="9"/>
  </si>
  <si>
    <t>上乃浦 成美</t>
  </si>
  <si>
    <t>森本 早苗</t>
    <rPh sb="0" eb="1">
      <t>モリモト</t>
    </rPh>
    <rPh sb="2" eb="4">
      <t>サナエ</t>
    </rPh>
    <phoneticPr fontId="1"/>
  </si>
  <si>
    <t>長岡 優花</t>
    <rPh sb="0" eb="1">
      <t>ナガオカ</t>
    </rPh>
    <rPh sb="2" eb="3">
      <t>ユウ</t>
    </rPh>
    <rPh sb="3" eb="4">
      <t>ハナ</t>
    </rPh>
    <phoneticPr fontId="1"/>
  </si>
  <si>
    <t>中嶋 雅②、山本 かな</t>
    <rPh sb="0" eb="1">
      <t>ナカジマ</t>
    </rPh>
    <rPh sb="2" eb="3">
      <t>ミヤビ</t>
    </rPh>
    <rPh sb="5" eb="7">
      <t>ヤマモト</t>
    </rPh>
    <phoneticPr fontId="1"/>
  </si>
  <si>
    <t>●</t>
    <phoneticPr fontId="9"/>
  </si>
  <si>
    <t>ＹＫＫ</t>
    <phoneticPr fontId="9"/>
  </si>
  <si>
    <t>●</t>
    <phoneticPr fontId="9"/>
  </si>
  <si>
    <t>○</t>
    <phoneticPr fontId="9"/>
  </si>
  <si>
    <t>岡村 香織</t>
    <rPh sb="0" eb="2">
      <t>オカムラ</t>
    </rPh>
    <rPh sb="3" eb="5">
      <t>カオリ</t>
    </rPh>
    <phoneticPr fontId="9"/>
  </si>
  <si>
    <t>坂本 佳子</t>
    <rPh sb="0" eb="2">
      <t>サカモト</t>
    </rPh>
    <rPh sb="3" eb="5">
      <t>ケイコ</t>
    </rPh>
    <phoneticPr fontId="9"/>
  </si>
  <si>
    <t>増田 愛</t>
    <rPh sb="0" eb="2">
      <t>マスダ</t>
    </rPh>
    <rPh sb="3" eb="4">
      <t>メグミ</t>
    </rPh>
    <phoneticPr fontId="9"/>
  </si>
  <si>
    <t>小西 あかり、西奥間 沙紀</t>
    <rPh sb="0" eb="2">
      <t>コニシ</t>
    </rPh>
    <rPh sb="7" eb="8">
      <t>ニシ</t>
    </rPh>
    <rPh sb="8" eb="10">
      <t>オクマ</t>
    </rPh>
    <rPh sb="11" eb="13">
      <t>サキ</t>
    </rPh>
    <phoneticPr fontId="9"/>
  </si>
  <si>
    <t>林 聖恵</t>
    <rPh sb="1" eb="2">
      <t>セイ</t>
    </rPh>
    <rPh sb="2" eb="3">
      <t>ケイ</t>
    </rPh>
    <phoneticPr fontId="1"/>
  </si>
  <si>
    <t>林 聖恵、古藤 美友</t>
    <rPh sb="1" eb="2">
      <t>セイ</t>
    </rPh>
    <rPh sb="2" eb="3">
      <t>ケイ</t>
    </rPh>
    <rPh sb="5" eb="7">
      <t>コフジ</t>
    </rPh>
    <rPh sb="8" eb="9">
      <t>ミ</t>
    </rPh>
    <rPh sb="9" eb="10">
      <t>トモ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</si>
</sst>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&quot;時間&quot;mm&quot;分&quot;"/>
    <numFmt numFmtId="177" formatCode="0&quot;x&quot;"/>
  </numFmts>
  <fonts count="17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dotted">
        <color theme="1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dotted">
        <color theme="1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distributed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distributed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/>
    </xf>
    <xf numFmtId="0" fontId="8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/>
    <xf numFmtId="0" fontId="4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center"/>
    </xf>
    <xf numFmtId="0" fontId="0" fillId="0" borderId="0" xfId="0" applyAlignment="1"/>
    <xf numFmtId="0" fontId="10" fillId="0" borderId="0" xfId="0" applyFont="1"/>
    <xf numFmtId="56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/>
    <xf numFmtId="0" fontId="10" fillId="0" borderId="9" xfId="0" applyFont="1" applyBorder="1"/>
    <xf numFmtId="0" fontId="15" fillId="0" borderId="0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2" fillId="0" borderId="9" xfId="0" applyFont="1" applyBorder="1" applyAlignment="1" applyProtection="1">
      <alignment horizontal="left" indent="1"/>
    </xf>
    <xf numFmtId="0" fontId="12" fillId="0" borderId="9" xfId="0" quotePrefix="1" applyFont="1" applyBorder="1" applyProtection="1"/>
    <xf numFmtId="0" fontId="12" fillId="0" borderId="9" xfId="0" applyFont="1" applyBorder="1" applyProtection="1"/>
    <xf numFmtId="0" fontId="10" fillId="0" borderId="0" xfId="0" applyFont="1" applyProtection="1"/>
    <xf numFmtId="0" fontId="15" fillId="0" borderId="0" xfId="0" applyFont="1" applyAlignment="1" applyProtection="1">
      <alignment horizontal="left" indent="1"/>
    </xf>
    <xf numFmtId="0" fontId="15" fillId="0" borderId="10" xfId="0" applyFont="1" applyBorder="1" applyAlignment="1" applyProtection="1"/>
    <xf numFmtId="0" fontId="12" fillId="0" borderId="0" xfId="0" applyFont="1" applyBorder="1"/>
    <xf numFmtId="0" fontId="12" fillId="0" borderId="0" xfId="0" applyFont="1" applyBorder="1" applyAlignment="1" applyProtection="1">
      <alignment horizontal="left" indent="1"/>
    </xf>
    <xf numFmtId="0" fontId="12" fillId="0" borderId="0" xfId="0" quotePrefix="1" applyFont="1" applyBorder="1" applyProtection="1"/>
    <xf numFmtId="0" fontId="12" fillId="0" borderId="0" xfId="0" applyFont="1" applyBorder="1" applyProtection="1"/>
    <xf numFmtId="0" fontId="5" fillId="0" borderId="0" xfId="0" applyFont="1" applyAlignment="1">
      <alignment vertical="center"/>
    </xf>
    <xf numFmtId="56" fontId="14" fillId="0" borderId="0" xfId="0" applyNumberFormat="1" applyFont="1" applyAlignment="1">
      <alignment horizontal="left" vertical="center"/>
    </xf>
    <xf numFmtId="0" fontId="10" fillId="0" borderId="1" xfId="0" applyFont="1" applyBorder="1"/>
    <xf numFmtId="0" fontId="4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distributed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13" xfId="0" applyFont="1" applyBorder="1"/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distributed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2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0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56" fontId="14" fillId="0" borderId="0" xfId="0" applyNumberFormat="1" applyFont="1" applyAlignment="1">
      <alignment horizontal="center" vertical="center" shrinkToFit="1"/>
    </xf>
    <xf numFmtId="0" fontId="10" fillId="0" borderId="0" xfId="0" applyFont="1" applyBorder="1"/>
    <xf numFmtId="0" fontId="8" fillId="0" borderId="21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2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4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/>
    </xf>
    <xf numFmtId="0" fontId="8" fillId="0" borderId="14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120" zoomScaleNormal="120" workbookViewId="0">
      <selection activeCell="S9" sqref="S8:S9"/>
    </sheetView>
  </sheetViews>
  <sheetFormatPr defaultColWidth="9" defaultRowHeight="13" x14ac:dyDescent="0.2"/>
  <cols>
    <col min="1" max="1" width="3.6328125" style="7" customWidth="1"/>
    <col min="2" max="2" width="1.6328125" style="7" customWidth="1"/>
    <col min="3" max="3" width="31.90625" style="7" customWidth="1"/>
    <col min="4" max="4" width="1.6328125" style="7" customWidth="1"/>
    <col min="5" max="5" width="9.6328125" style="7" customWidth="1"/>
    <col min="6" max="6" width="1.6328125" style="7" customWidth="1"/>
    <col min="7" max="16" width="3.6328125" style="7" customWidth="1"/>
    <col min="17" max="17" width="8.7265625" style="7" customWidth="1"/>
    <col min="18" max="19" width="3.6328125" style="7" customWidth="1"/>
    <col min="20" max="16384" width="9" style="7"/>
  </cols>
  <sheetData>
    <row r="1" spans="1:18" ht="16.5" x14ac:dyDescent="0.2">
      <c r="A1" s="80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</row>
    <row r="2" spans="1:18" ht="18" customHeight="1" x14ac:dyDescent="0.2"/>
    <row r="3" spans="1:18" ht="16.5" x14ac:dyDescent="0.2">
      <c r="A3" s="8"/>
      <c r="B3" s="8"/>
      <c r="C3" s="20" t="s">
        <v>0</v>
      </c>
      <c r="D3" s="21" t="s">
        <v>79</v>
      </c>
      <c r="E3" s="8"/>
      <c r="F3" s="8"/>
      <c r="G3" s="8"/>
      <c r="H3" s="8"/>
      <c r="I3" s="8"/>
      <c r="J3" s="8"/>
      <c r="K3" s="8"/>
      <c r="L3" s="8"/>
      <c r="M3" s="8"/>
      <c r="N3" s="8"/>
      <c r="O3" s="13"/>
      <c r="P3" s="8"/>
    </row>
    <row r="4" spans="1:18" ht="16.5" x14ac:dyDescent="0.2">
      <c r="A4" s="8"/>
      <c r="B4" s="8"/>
      <c r="C4" s="20" t="s">
        <v>1</v>
      </c>
      <c r="D4" s="21" t="s">
        <v>3</v>
      </c>
      <c r="E4" s="22"/>
      <c r="F4" s="8"/>
      <c r="G4" s="8"/>
      <c r="H4" s="8"/>
      <c r="I4" s="8"/>
      <c r="J4" s="8"/>
      <c r="K4" s="8"/>
      <c r="L4" s="8"/>
      <c r="M4" s="8"/>
      <c r="N4" s="8"/>
      <c r="O4" s="13"/>
      <c r="P4" s="8"/>
    </row>
    <row r="5" spans="1:18" ht="14" x14ac:dyDescent="0.2">
      <c r="A5" s="2"/>
      <c r="B5" s="3"/>
      <c r="C5" s="15"/>
      <c r="D5" s="4"/>
      <c r="E5" s="16"/>
      <c r="F5" s="5"/>
      <c r="G5" s="9"/>
      <c r="H5" s="9"/>
      <c r="I5" s="9"/>
      <c r="J5" s="14"/>
      <c r="K5" s="9"/>
      <c r="L5" s="14"/>
      <c r="M5" s="9"/>
      <c r="N5" s="14"/>
      <c r="P5" s="79"/>
      <c r="R5" s="21"/>
    </row>
    <row r="6" spans="1:18" ht="14" x14ac:dyDescent="0.2">
      <c r="A6" s="82">
        <v>1</v>
      </c>
      <c r="B6" s="3"/>
      <c r="C6" s="83" t="s">
        <v>37</v>
      </c>
      <c r="D6" s="84"/>
      <c r="E6" s="85" t="s">
        <v>34</v>
      </c>
      <c r="F6" s="86"/>
      <c r="G6" s="24"/>
      <c r="H6" s="24"/>
      <c r="I6" s="24"/>
      <c r="J6" s="14"/>
      <c r="K6" s="9"/>
      <c r="L6" s="14"/>
      <c r="M6" s="9" t="s">
        <v>81</v>
      </c>
      <c r="N6" s="14"/>
      <c r="P6" s="79"/>
      <c r="R6" s="27"/>
    </row>
    <row r="7" spans="1:18" ht="14" x14ac:dyDescent="0.2">
      <c r="A7" s="82"/>
      <c r="B7" s="3"/>
      <c r="C7" s="83"/>
      <c r="D7" s="84"/>
      <c r="E7" s="85"/>
      <c r="F7" s="86"/>
      <c r="G7" s="25"/>
      <c r="H7" s="25"/>
      <c r="I7" s="30"/>
      <c r="J7" s="88">
        <v>0</v>
      </c>
      <c r="K7" s="9"/>
      <c r="L7" s="14"/>
      <c r="M7" s="9"/>
      <c r="N7" s="14"/>
      <c r="P7" s="79"/>
      <c r="R7" s="27"/>
    </row>
    <row r="8" spans="1:18" ht="14.5" thickBot="1" x14ac:dyDescent="0.25">
      <c r="A8" s="2"/>
      <c r="B8" s="3"/>
      <c r="C8" s="15"/>
      <c r="D8" s="4"/>
      <c r="E8" s="16"/>
      <c r="F8" s="23"/>
      <c r="G8" s="9"/>
      <c r="H8" s="9"/>
      <c r="I8" s="26"/>
      <c r="J8" s="89"/>
      <c r="K8" s="64"/>
      <c r="L8" s="67"/>
      <c r="M8" s="9"/>
      <c r="N8" s="14"/>
      <c r="P8" s="29"/>
      <c r="R8" s="27"/>
    </row>
    <row r="9" spans="1:18" ht="14.5" thickTop="1" x14ac:dyDescent="0.2">
      <c r="A9" s="2"/>
      <c r="B9" s="2"/>
      <c r="C9" s="17"/>
      <c r="D9" s="6"/>
      <c r="E9" s="18"/>
      <c r="F9" s="5"/>
      <c r="G9" s="9"/>
      <c r="H9" s="9"/>
      <c r="I9" s="65"/>
      <c r="J9" s="87">
        <v>7</v>
      </c>
      <c r="K9" s="9"/>
      <c r="L9" s="76"/>
      <c r="M9" s="87">
        <v>7</v>
      </c>
      <c r="N9" s="14"/>
      <c r="P9" s="29"/>
      <c r="R9" s="27"/>
    </row>
    <row r="10" spans="1:18" ht="14.5" thickBot="1" x14ac:dyDescent="0.25">
      <c r="A10" s="82">
        <v>2</v>
      </c>
      <c r="B10" s="2"/>
      <c r="C10" s="83" t="s">
        <v>38</v>
      </c>
      <c r="D10" s="84"/>
      <c r="E10" s="85" t="s">
        <v>36</v>
      </c>
      <c r="F10" s="86"/>
      <c r="G10" s="64"/>
      <c r="H10" s="64"/>
      <c r="I10" s="66"/>
      <c r="J10" s="87"/>
      <c r="K10" s="9"/>
      <c r="L10" s="77"/>
      <c r="M10" s="87"/>
      <c r="N10" s="14"/>
      <c r="O10" s="78" t="s">
        <v>89</v>
      </c>
      <c r="P10" s="29"/>
    </row>
    <row r="11" spans="1:18" ht="14.5" thickTop="1" x14ac:dyDescent="0.2">
      <c r="A11" s="82"/>
      <c r="B11" s="2"/>
      <c r="C11" s="83"/>
      <c r="D11" s="84"/>
      <c r="E11" s="85"/>
      <c r="F11" s="86"/>
      <c r="G11" s="9"/>
      <c r="H11" s="9"/>
      <c r="I11" s="9"/>
      <c r="J11" s="14"/>
      <c r="K11" s="9"/>
      <c r="L11" s="77"/>
      <c r="M11" s="14"/>
      <c r="N11" s="14"/>
      <c r="O11" s="78"/>
      <c r="P11" s="29"/>
    </row>
    <row r="12" spans="1:18" ht="14.5" thickBot="1" x14ac:dyDescent="0.25">
      <c r="A12" s="2"/>
      <c r="B12" s="3"/>
      <c r="C12" s="15"/>
      <c r="D12" s="4"/>
      <c r="E12" s="16"/>
      <c r="F12" s="5"/>
      <c r="G12" s="9"/>
      <c r="H12" s="9"/>
      <c r="I12" s="9"/>
      <c r="J12" s="14"/>
      <c r="K12" s="9"/>
      <c r="L12" s="77"/>
      <c r="M12" s="67"/>
      <c r="N12" s="67"/>
      <c r="O12" s="78"/>
      <c r="P12" s="1"/>
    </row>
    <row r="13" spans="1:18" ht="14.5" thickTop="1" x14ac:dyDescent="0.2">
      <c r="A13" s="2"/>
      <c r="B13" s="2"/>
      <c r="C13" s="17"/>
      <c r="D13" s="6"/>
      <c r="E13" s="18"/>
      <c r="F13" s="5"/>
      <c r="G13" s="9"/>
      <c r="H13" s="9"/>
      <c r="I13" s="9"/>
      <c r="J13" s="14"/>
      <c r="K13" s="9"/>
      <c r="L13" s="19"/>
      <c r="M13" s="14"/>
      <c r="N13" s="9"/>
      <c r="O13" s="78"/>
      <c r="P13" s="1"/>
    </row>
    <row r="14" spans="1:18" ht="14" x14ac:dyDescent="0.2">
      <c r="A14" s="82">
        <v>3</v>
      </c>
      <c r="B14" s="3"/>
      <c r="C14" s="83" t="s">
        <v>39</v>
      </c>
      <c r="D14" s="84"/>
      <c r="E14" s="85" t="s">
        <v>35</v>
      </c>
      <c r="F14" s="86"/>
      <c r="G14" s="9"/>
      <c r="H14" s="9"/>
      <c r="I14" s="9"/>
      <c r="J14" s="14"/>
      <c r="K14" s="9"/>
      <c r="L14" s="19"/>
      <c r="M14" s="14"/>
      <c r="N14" s="9"/>
      <c r="O14" s="78"/>
      <c r="P14" s="1"/>
    </row>
    <row r="15" spans="1:18" ht="14" x14ac:dyDescent="0.2">
      <c r="A15" s="82"/>
      <c r="B15" s="3"/>
      <c r="C15" s="83"/>
      <c r="D15" s="84"/>
      <c r="E15" s="85"/>
      <c r="F15" s="86"/>
      <c r="G15" s="25"/>
      <c r="H15" s="25"/>
      <c r="I15" s="30"/>
      <c r="J15" s="88">
        <v>2</v>
      </c>
      <c r="K15" s="9"/>
      <c r="L15" s="19"/>
      <c r="M15" s="88">
        <v>4</v>
      </c>
      <c r="N15" s="9"/>
      <c r="O15" s="78"/>
      <c r="P15" s="1"/>
    </row>
    <row r="16" spans="1:18" ht="14.5" thickBot="1" x14ac:dyDescent="0.25">
      <c r="A16" s="2"/>
      <c r="B16" s="3"/>
      <c r="C16" s="15"/>
      <c r="D16" s="4"/>
      <c r="E16" s="16"/>
      <c r="F16" s="5"/>
      <c r="G16" s="9"/>
      <c r="H16" s="9"/>
      <c r="I16" s="26"/>
      <c r="J16" s="89"/>
      <c r="K16" s="64"/>
      <c r="L16" s="70"/>
      <c r="M16" s="88"/>
      <c r="N16" s="9"/>
      <c r="O16" s="78"/>
      <c r="P16" s="1"/>
    </row>
    <row r="17" spans="1:16" ht="14.5" thickTop="1" x14ac:dyDescent="0.2">
      <c r="A17" s="2"/>
      <c r="B17" s="2"/>
      <c r="C17" s="17"/>
      <c r="D17" s="6"/>
      <c r="E17" s="18"/>
      <c r="F17" s="5"/>
      <c r="G17" s="9"/>
      <c r="H17" s="9"/>
      <c r="I17" s="65"/>
      <c r="J17" s="87">
        <v>7</v>
      </c>
      <c r="K17" s="9"/>
      <c r="L17" s="9"/>
      <c r="M17" s="9"/>
      <c r="N17" s="9"/>
      <c r="O17" s="9"/>
      <c r="P17" s="1"/>
    </row>
    <row r="18" spans="1:16" ht="14.25" customHeight="1" thickBot="1" x14ac:dyDescent="0.25">
      <c r="A18" s="82">
        <v>4</v>
      </c>
      <c r="B18" s="3"/>
      <c r="C18" s="83" t="s">
        <v>40</v>
      </c>
      <c r="D18" s="84"/>
      <c r="E18" s="85" t="s">
        <v>33</v>
      </c>
      <c r="F18" s="86"/>
      <c r="G18" s="71"/>
      <c r="H18" s="72"/>
      <c r="I18" s="73"/>
      <c r="J18" s="87"/>
      <c r="K18" s="11"/>
      <c r="L18" s="12"/>
      <c r="M18" s="12"/>
      <c r="N18" s="12"/>
      <c r="O18" s="12"/>
    </row>
    <row r="19" spans="1:16" ht="14.25" customHeight="1" thickTop="1" x14ac:dyDescent="0.2">
      <c r="A19" s="82"/>
      <c r="B19" s="3"/>
      <c r="C19" s="83"/>
      <c r="D19" s="84"/>
      <c r="E19" s="85"/>
      <c r="F19" s="86"/>
      <c r="G19" s="10"/>
      <c r="H19" s="11"/>
      <c r="I19" s="11"/>
      <c r="J19" s="11"/>
      <c r="K19" s="12"/>
      <c r="L19" s="12"/>
      <c r="M19" s="12"/>
      <c r="N19" s="12"/>
      <c r="O19" s="12"/>
    </row>
    <row r="20" spans="1:16" ht="14" x14ac:dyDescent="0.2">
      <c r="A20" s="57"/>
      <c r="B20" s="3"/>
      <c r="C20" s="58"/>
      <c r="D20" s="59"/>
      <c r="E20" s="60"/>
      <c r="F20" s="61"/>
      <c r="G20" s="10"/>
      <c r="H20" s="11"/>
      <c r="I20" s="11"/>
      <c r="J20" s="11"/>
      <c r="K20" s="12"/>
      <c r="L20" s="12"/>
      <c r="M20" s="12"/>
      <c r="N20" s="12"/>
      <c r="O20" s="12"/>
    </row>
    <row r="21" spans="1:16" ht="14" x14ac:dyDescent="0.2">
      <c r="C21" s="62" t="s">
        <v>32</v>
      </c>
      <c r="G21" s="10"/>
      <c r="H21" s="11"/>
      <c r="I21" s="11"/>
      <c r="J21" s="11"/>
      <c r="K21" s="12"/>
      <c r="L21" s="12"/>
      <c r="M21" s="12"/>
      <c r="N21" s="12"/>
      <c r="O21" s="12"/>
    </row>
    <row r="22" spans="1:16" ht="13.5" customHeight="1" thickBot="1" x14ac:dyDescent="0.25">
      <c r="A22" s="82">
        <v>5</v>
      </c>
      <c r="B22" s="3"/>
      <c r="C22" s="83" t="s">
        <v>37</v>
      </c>
      <c r="D22" s="84"/>
      <c r="E22" s="85" t="s">
        <v>34</v>
      </c>
      <c r="F22" s="86"/>
      <c r="G22" s="64"/>
      <c r="H22" s="64"/>
      <c r="I22" s="64"/>
      <c r="J22" s="9" t="s">
        <v>81</v>
      </c>
      <c r="K22" s="74"/>
      <c r="L22" s="9" t="s">
        <v>80</v>
      </c>
      <c r="M22" s="9"/>
      <c r="N22" s="9"/>
    </row>
    <row r="23" spans="1:16" ht="14.5" thickTop="1" x14ac:dyDescent="0.2">
      <c r="A23" s="82"/>
      <c r="B23" s="3"/>
      <c r="C23" s="83"/>
      <c r="D23" s="84"/>
      <c r="E23" s="85"/>
      <c r="F23" s="86"/>
      <c r="G23" s="9"/>
      <c r="H23" s="9"/>
      <c r="I23" s="69"/>
      <c r="J23" s="113">
        <v>7</v>
      </c>
      <c r="K23" s="74"/>
      <c r="L23" s="14"/>
      <c r="M23" s="9"/>
      <c r="N23" s="9"/>
    </row>
    <row r="24" spans="1:16" ht="14.5" thickBot="1" x14ac:dyDescent="0.25">
      <c r="A24" s="2"/>
      <c r="B24" s="3"/>
      <c r="C24" s="15"/>
      <c r="D24" s="4"/>
      <c r="E24" s="16"/>
      <c r="F24" s="5"/>
      <c r="G24" s="9"/>
      <c r="H24" s="9"/>
      <c r="I24" s="65"/>
      <c r="J24" s="114"/>
      <c r="K24" s="75"/>
      <c r="L24" s="67"/>
      <c r="M24" s="9"/>
      <c r="N24" s="9"/>
    </row>
    <row r="25" spans="1:16" ht="14.5" thickTop="1" x14ac:dyDescent="0.2">
      <c r="A25" s="2"/>
      <c r="B25" s="2"/>
      <c r="C25" s="17"/>
      <c r="D25" s="6"/>
      <c r="E25" s="18"/>
      <c r="F25" s="5"/>
      <c r="G25" s="9"/>
      <c r="H25" s="9"/>
      <c r="I25" s="26"/>
      <c r="J25" s="116">
        <v>2</v>
      </c>
      <c r="K25" s="74"/>
      <c r="L25" s="19"/>
      <c r="M25" s="115">
        <v>2</v>
      </c>
      <c r="N25" s="9"/>
      <c r="O25" s="121" t="str">
        <f>+C30</f>
        <v>大和電機工業株式会社</v>
      </c>
    </row>
    <row r="26" spans="1:16" ht="14" x14ac:dyDescent="0.2">
      <c r="A26" s="82">
        <v>6</v>
      </c>
      <c r="B26" s="3"/>
      <c r="C26" s="83" t="s">
        <v>39</v>
      </c>
      <c r="D26" s="84"/>
      <c r="E26" s="85" t="s">
        <v>35</v>
      </c>
      <c r="F26" s="86"/>
      <c r="G26" s="9"/>
      <c r="H26" s="24"/>
      <c r="I26" s="28"/>
      <c r="J26" s="117"/>
      <c r="K26" s="74"/>
      <c r="L26" s="19"/>
      <c r="M26" s="115"/>
      <c r="N26" s="14"/>
      <c r="O26" s="121"/>
    </row>
    <row r="27" spans="1:16" ht="14.5" thickBot="1" x14ac:dyDescent="0.25">
      <c r="A27" s="82"/>
      <c r="B27" s="3"/>
      <c r="C27" s="83"/>
      <c r="D27" s="84"/>
      <c r="E27" s="85"/>
      <c r="F27" s="86"/>
      <c r="G27" s="25"/>
      <c r="H27" s="25"/>
      <c r="I27" s="25"/>
      <c r="J27" s="14"/>
      <c r="K27" s="74"/>
      <c r="L27" s="19"/>
      <c r="M27" s="68"/>
      <c r="N27" s="67"/>
      <c r="O27" s="121"/>
    </row>
    <row r="28" spans="1:16" ht="14.5" thickTop="1" x14ac:dyDescent="0.2">
      <c r="A28" s="2"/>
      <c r="B28" s="3"/>
      <c r="C28" s="15"/>
      <c r="D28" s="4"/>
      <c r="E28" s="16"/>
      <c r="F28" s="5"/>
      <c r="G28" s="9"/>
      <c r="H28" s="9"/>
      <c r="I28" s="9"/>
      <c r="J28" s="14"/>
      <c r="K28" s="74"/>
      <c r="L28" s="14"/>
      <c r="M28" s="118"/>
      <c r="N28" s="14"/>
      <c r="O28" s="121"/>
    </row>
    <row r="29" spans="1:16" ht="14" x14ac:dyDescent="0.2">
      <c r="A29" s="2"/>
      <c r="B29" s="2"/>
      <c r="C29" s="15"/>
      <c r="D29" s="4"/>
      <c r="E29" s="16"/>
      <c r="F29" s="5"/>
      <c r="G29" s="9"/>
      <c r="H29" s="9"/>
      <c r="I29" s="9"/>
      <c r="J29" s="14"/>
      <c r="K29" s="74"/>
      <c r="L29" s="14"/>
      <c r="M29" s="119">
        <v>7</v>
      </c>
      <c r="N29" s="14"/>
      <c r="O29" s="121"/>
    </row>
    <row r="30" spans="1:16" ht="14.5" thickBot="1" x14ac:dyDescent="0.25">
      <c r="A30" s="82">
        <v>7</v>
      </c>
      <c r="B30" s="3"/>
      <c r="C30" s="83" t="s">
        <v>40</v>
      </c>
      <c r="D30" s="84"/>
      <c r="E30" s="85" t="s">
        <v>33</v>
      </c>
      <c r="F30" s="86"/>
      <c r="G30" s="64"/>
      <c r="H30" s="64"/>
      <c r="I30" s="64"/>
      <c r="J30" s="67"/>
      <c r="K30" s="75"/>
      <c r="L30" s="120"/>
      <c r="M30" s="119"/>
      <c r="N30" s="14"/>
      <c r="O30" s="121"/>
    </row>
    <row r="31" spans="1:16" ht="14.5" thickTop="1" x14ac:dyDescent="0.2">
      <c r="A31" s="82"/>
      <c r="B31" s="3"/>
      <c r="C31" s="83"/>
      <c r="D31" s="84"/>
      <c r="E31" s="85"/>
      <c r="F31" s="86"/>
      <c r="G31" s="9"/>
      <c r="H31" s="9"/>
      <c r="I31" s="9"/>
      <c r="J31" s="14"/>
      <c r="K31" s="74"/>
      <c r="L31" s="14"/>
      <c r="M31" s="9"/>
      <c r="N31" s="14"/>
    </row>
  </sheetData>
  <mergeCells count="49">
    <mergeCell ref="J25:J26"/>
    <mergeCell ref="J7:J8"/>
    <mergeCell ref="J9:J10"/>
    <mergeCell ref="O25:O30"/>
    <mergeCell ref="M9:M10"/>
    <mergeCell ref="J15:J16"/>
    <mergeCell ref="M15:M16"/>
    <mergeCell ref="J17:J18"/>
    <mergeCell ref="J23:J24"/>
    <mergeCell ref="A26:A27"/>
    <mergeCell ref="C26:C27"/>
    <mergeCell ref="D26:D27"/>
    <mergeCell ref="E26:E27"/>
    <mergeCell ref="F26:F27"/>
    <mergeCell ref="A30:A31"/>
    <mergeCell ref="C30:C31"/>
    <mergeCell ref="D30:D31"/>
    <mergeCell ref="E30:E31"/>
    <mergeCell ref="F30:F31"/>
    <mergeCell ref="C14:C15"/>
    <mergeCell ref="D14:D15"/>
    <mergeCell ref="E14:E15"/>
    <mergeCell ref="F14:F15"/>
    <mergeCell ref="A22:A23"/>
    <mergeCell ref="C22:C23"/>
    <mergeCell ref="D22:D23"/>
    <mergeCell ref="E22:E23"/>
    <mergeCell ref="F22:F23"/>
    <mergeCell ref="A18:A19"/>
    <mergeCell ref="C18:C19"/>
    <mergeCell ref="D18:D19"/>
    <mergeCell ref="E18:E19"/>
    <mergeCell ref="F18:F19"/>
    <mergeCell ref="M25:M26"/>
    <mergeCell ref="M29:M30"/>
    <mergeCell ref="O10:O16"/>
    <mergeCell ref="P5:P7"/>
    <mergeCell ref="A1:Q1"/>
    <mergeCell ref="A6:A7"/>
    <mergeCell ref="C6:C7"/>
    <mergeCell ref="D6:D7"/>
    <mergeCell ref="E6:E7"/>
    <mergeCell ref="F6:F7"/>
    <mergeCell ref="A10:A11"/>
    <mergeCell ref="C10:C11"/>
    <mergeCell ref="D10:D11"/>
    <mergeCell ref="E10:E11"/>
    <mergeCell ref="F10:F11"/>
    <mergeCell ref="A14:A15"/>
  </mergeCells>
  <phoneticPr fontId="9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showGridLines="0" zoomScale="200" zoomScaleNormal="200" workbookViewId="0">
      <selection activeCell="B2" sqref="B2"/>
    </sheetView>
  </sheetViews>
  <sheetFormatPr defaultColWidth="2.36328125" defaultRowHeight="13" x14ac:dyDescent="0.2"/>
  <cols>
    <col min="1" max="38" width="2.36328125" style="32" customWidth="1"/>
    <col min="39" max="39" width="2.90625" style="32" customWidth="1"/>
    <col min="40" max="41" width="1.08984375" style="32" customWidth="1"/>
    <col min="42" max="42" width="2.36328125" style="32"/>
    <col min="43" max="43" width="12.453125" style="32" customWidth="1"/>
    <col min="44" max="16384" width="2.36328125" style="32"/>
  </cols>
  <sheetData>
    <row r="1" spans="1:39" ht="16.5" x14ac:dyDescent="0.2">
      <c r="B1" s="54"/>
      <c r="C1" s="32" t="s">
        <v>4</v>
      </c>
      <c r="D1" s="54"/>
      <c r="E1" s="54"/>
      <c r="F1" s="54"/>
      <c r="G1" s="54" t="s">
        <v>2</v>
      </c>
      <c r="H1" s="54"/>
      <c r="I1" s="54"/>
      <c r="J1" s="54"/>
      <c r="K1" s="54"/>
      <c r="L1" s="54"/>
      <c r="M1" s="54"/>
      <c r="N1" s="54"/>
      <c r="O1" s="54"/>
      <c r="P1" s="54"/>
      <c r="Q1" s="31"/>
      <c r="R1" s="51"/>
      <c r="S1" s="52"/>
      <c r="T1" s="53"/>
      <c r="U1" s="51"/>
      <c r="V1" s="51"/>
      <c r="W1" s="51"/>
      <c r="X1" s="51"/>
      <c r="Y1" s="51"/>
      <c r="Z1" s="51"/>
      <c r="AA1" s="48"/>
      <c r="AB1" s="42"/>
      <c r="AC1" s="42"/>
      <c r="AD1" s="51"/>
      <c r="AE1" s="52"/>
      <c r="AF1" s="53"/>
      <c r="AG1" s="51"/>
      <c r="AH1" s="51"/>
      <c r="AI1" s="51"/>
      <c r="AJ1" s="51"/>
      <c r="AK1" s="51"/>
      <c r="AL1" s="51"/>
      <c r="AM1" s="50"/>
    </row>
    <row r="3" spans="1:39" x14ac:dyDescent="0.2">
      <c r="A3" s="33"/>
      <c r="B3" s="63" t="s">
        <v>57</v>
      </c>
      <c r="C3" s="33"/>
      <c r="D3" s="35" t="s">
        <v>5</v>
      </c>
      <c r="E3" s="34"/>
      <c r="F3" s="35"/>
      <c r="G3" s="35"/>
      <c r="H3" s="90">
        <v>0.49791666666666662</v>
      </c>
      <c r="I3" s="90"/>
      <c r="J3" s="90"/>
      <c r="K3" s="90"/>
      <c r="L3" s="35" t="s">
        <v>6</v>
      </c>
      <c r="M3" s="34"/>
      <c r="N3" s="35"/>
      <c r="O3" s="34"/>
      <c r="P3" s="90">
        <v>0.56180555555555556</v>
      </c>
      <c r="Q3" s="90"/>
      <c r="R3" s="90"/>
      <c r="S3" s="90"/>
      <c r="T3" s="35" t="s">
        <v>7</v>
      </c>
      <c r="U3" s="34"/>
      <c r="V3" s="35"/>
      <c r="W3" s="36"/>
      <c r="X3" s="91"/>
      <c r="Y3" s="91"/>
      <c r="Z3" s="91"/>
      <c r="AA3" s="91"/>
      <c r="AB3" s="35" t="s">
        <v>8</v>
      </c>
      <c r="AC3" s="34"/>
      <c r="AD3" s="35"/>
      <c r="AE3" s="36"/>
      <c r="AF3" s="91">
        <f>IF(P3="","",P3-H3-X3)</f>
        <v>6.3888888888888939E-2</v>
      </c>
      <c r="AG3" s="91"/>
      <c r="AH3" s="91"/>
      <c r="AI3" s="91"/>
      <c r="AJ3" s="35" t="s">
        <v>9</v>
      </c>
      <c r="AK3" s="36"/>
      <c r="AL3" s="34"/>
      <c r="AM3" s="36">
        <v>11</v>
      </c>
    </row>
    <row r="4" spans="1:39" x14ac:dyDescent="0.2">
      <c r="A4" s="37"/>
      <c r="B4" s="92" t="s">
        <v>10</v>
      </c>
      <c r="C4" s="94"/>
      <c r="D4" s="94"/>
      <c r="E4" s="94"/>
      <c r="F4" s="94"/>
      <c r="G4" s="94"/>
      <c r="H4" s="94"/>
      <c r="I4" s="93"/>
      <c r="J4" s="92">
        <v>1</v>
      </c>
      <c r="K4" s="93"/>
      <c r="L4" s="92">
        <v>2</v>
      </c>
      <c r="M4" s="93"/>
      <c r="N4" s="92">
        <v>3</v>
      </c>
      <c r="O4" s="93"/>
      <c r="P4" s="92">
        <v>4</v>
      </c>
      <c r="Q4" s="93"/>
      <c r="R4" s="92">
        <v>5</v>
      </c>
      <c r="S4" s="93"/>
      <c r="T4" s="92">
        <v>6</v>
      </c>
      <c r="U4" s="93"/>
      <c r="V4" s="92">
        <v>7</v>
      </c>
      <c r="W4" s="93"/>
      <c r="X4" s="92">
        <v>8</v>
      </c>
      <c r="Y4" s="93"/>
      <c r="Z4" s="92">
        <v>9</v>
      </c>
      <c r="AA4" s="93"/>
      <c r="AB4" s="92">
        <v>10</v>
      </c>
      <c r="AC4" s="93"/>
      <c r="AD4" s="92">
        <v>11</v>
      </c>
      <c r="AE4" s="93"/>
      <c r="AF4" s="92">
        <v>12</v>
      </c>
      <c r="AG4" s="93"/>
      <c r="AH4" s="92">
        <v>13</v>
      </c>
      <c r="AI4" s="93"/>
      <c r="AJ4" s="92">
        <v>14</v>
      </c>
      <c r="AK4" s="93"/>
      <c r="AL4" s="92" t="s">
        <v>11</v>
      </c>
      <c r="AM4" s="93"/>
    </row>
    <row r="5" spans="1:39" ht="14" x14ac:dyDescent="0.2">
      <c r="A5" s="37"/>
      <c r="B5" s="97" t="s">
        <v>69</v>
      </c>
      <c r="C5" s="98"/>
      <c r="D5" s="98"/>
      <c r="E5" s="98"/>
      <c r="F5" s="98"/>
      <c r="G5" s="98"/>
      <c r="H5" s="98"/>
      <c r="I5" s="99"/>
      <c r="J5" s="92">
        <v>0</v>
      </c>
      <c r="K5" s="93"/>
      <c r="L5" s="92">
        <v>0</v>
      </c>
      <c r="M5" s="93"/>
      <c r="N5" s="92">
        <v>0</v>
      </c>
      <c r="O5" s="93"/>
      <c r="P5" s="92">
        <v>0</v>
      </c>
      <c r="Q5" s="93"/>
      <c r="R5" s="92">
        <v>0</v>
      </c>
      <c r="S5" s="93"/>
      <c r="T5" s="92">
        <v>0</v>
      </c>
      <c r="U5" s="93"/>
      <c r="V5" s="92"/>
      <c r="W5" s="93"/>
      <c r="X5" s="92"/>
      <c r="Y5" s="93"/>
      <c r="Z5" s="92"/>
      <c r="AA5" s="93"/>
      <c r="AB5" s="92"/>
      <c r="AC5" s="93"/>
      <c r="AD5" s="92"/>
      <c r="AE5" s="93"/>
      <c r="AF5" s="92"/>
      <c r="AG5" s="93"/>
      <c r="AH5" s="92"/>
      <c r="AI5" s="93"/>
      <c r="AJ5" s="92"/>
      <c r="AK5" s="93"/>
      <c r="AL5" s="100">
        <f>IF(J5="","",SUM(J5:AJ5))</f>
        <v>0</v>
      </c>
      <c r="AM5" s="101" t="str">
        <f>IF(AA5=0,"",IF(Z5=AA5+AE5+AF5+AG5+AK5,ROUND((AB5/AA5),3),"error"))</f>
        <v/>
      </c>
    </row>
    <row r="6" spans="1:39" ht="14" x14ac:dyDescent="0.2">
      <c r="A6" s="37"/>
      <c r="B6" s="97" t="s">
        <v>70</v>
      </c>
      <c r="C6" s="98"/>
      <c r="D6" s="98"/>
      <c r="E6" s="98"/>
      <c r="F6" s="98"/>
      <c r="G6" s="98"/>
      <c r="H6" s="98"/>
      <c r="I6" s="99"/>
      <c r="J6" s="92">
        <v>1</v>
      </c>
      <c r="K6" s="93"/>
      <c r="L6" s="92">
        <v>0</v>
      </c>
      <c r="M6" s="93"/>
      <c r="N6" s="92">
        <v>1</v>
      </c>
      <c r="O6" s="93"/>
      <c r="P6" s="92">
        <v>0</v>
      </c>
      <c r="Q6" s="93"/>
      <c r="R6" s="92">
        <v>4</v>
      </c>
      <c r="S6" s="93"/>
      <c r="T6" s="95">
        <v>1</v>
      </c>
      <c r="U6" s="96"/>
      <c r="V6" s="92"/>
      <c r="W6" s="93"/>
      <c r="X6" s="92"/>
      <c r="Y6" s="93"/>
      <c r="Z6" s="92"/>
      <c r="AA6" s="93"/>
      <c r="AB6" s="92"/>
      <c r="AC6" s="93"/>
      <c r="AD6" s="92"/>
      <c r="AE6" s="93"/>
      <c r="AF6" s="92"/>
      <c r="AG6" s="93"/>
      <c r="AH6" s="92"/>
      <c r="AI6" s="93"/>
      <c r="AJ6" s="92"/>
      <c r="AK6" s="93"/>
      <c r="AL6" s="100">
        <f>IF(J6="","",SUM(J6:AJ6))</f>
        <v>7</v>
      </c>
      <c r="AM6" s="101" t="str">
        <f>IF(AA6=0,"",IF(Z6=AA6+AE6+AF6+AG6+AK6,ROUND((AB6/AA6),3),"error"))</f>
        <v/>
      </c>
    </row>
    <row r="7" spans="1:39" x14ac:dyDescent="0.2">
      <c r="A7" s="38"/>
      <c r="B7" s="103" t="s">
        <v>12</v>
      </c>
      <c r="C7" s="103"/>
      <c r="D7" s="103" t="s">
        <v>27</v>
      </c>
      <c r="E7" s="103"/>
      <c r="F7" s="102" t="s">
        <v>43</v>
      </c>
      <c r="G7" s="102"/>
      <c r="H7" s="102"/>
      <c r="I7" s="102"/>
      <c r="J7" s="103" t="s">
        <v>13</v>
      </c>
      <c r="K7" s="103"/>
      <c r="L7" s="102" t="s">
        <v>42</v>
      </c>
      <c r="M7" s="102"/>
      <c r="N7" s="102"/>
      <c r="O7" s="102"/>
      <c r="P7" s="103" t="s">
        <v>14</v>
      </c>
      <c r="Q7" s="103"/>
      <c r="R7" s="102" t="s">
        <v>45</v>
      </c>
      <c r="S7" s="102"/>
      <c r="T7" s="102"/>
      <c r="U7" s="102"/>
      <c r="V7" s="103" t="s">
        <v>15</v>
      </c>
      <c r="W7" s="103"/>
      <c r="X7" s="102" t="s">
        <v>49</v>
      </c>
      <c r="Y7" s="102"/>
      <c r="Z7" s="102"/>
      <c r="AA7" s="102"/>
      <c r="AB7" s="103" t="s">
        <v>16</v>
      </c>
      <c r="AC7" s="103"/>
      <c r="AD7" s="102" t="s">
        <v>55</v>
      </c>
      <c r="AE7" s="102"/>
      <c r="AF7" s="102"/>
      <c r="AG7" s="102"/>
      <c r="AH7" s="103" t="s">
        <v>17</v>
      </c>
      <c r="AI7" s="103"/>
      <c r="AJ7" s="102" t="s">
        <v>77</v>
      </c>
      <c r="AK7" s="102"/>
      <c r="AL7" s="102"/>
      <c r="AM7" s="102"/>
    </row>
    <row r="8" spans="1:39" ht="14" x14ac:dyDescent="0.2">
      <c r="A8" s="39"/>
      <c r="B8" s="104" t="s">
        <v>18</v>
      </c>
      <c r="C8" s="104"/>
      <c r="D8" s="104"/>
      <c r="E8" s="40" t="s">
        <v>19</v>
      </c>
      <c r="F8" s="40"/>
      <c r="G8" s="105" t="str">
        <f>IF(+B5="","",B5)</f>
        <v>金沢学院大学</v>
      </c>
      <c r="H8" s="105"/>
      <c r="I8" s="105"/>
      <c r="J8" s="105"/>
      <c r="K8" s="105"/>
      <c r="L8" s="105"/>
      <c r="M8" s="105"/>
      <c r="N8" s="105"/>
      <c r="O8" s="41" t="s">
        <v>58</v>
      </c>
      <c r="P8" s="41" t="s">
        <v>71</v>
      </c>
      <c r="Q8" s="41"/>
      <c r="R8" s="41"/>
      <c r="S8" s="41"/>
      <c r="T8" s="41"/>
      <c r="U8" s="41"/>
      <c r="V8" s="41"/>
      <c r="W8" s="41"/>
      <c r="X8" s="41"/>
      <c r="Y8" s="32" t="s">
        <v>28</v>
      </c>
      <c r="Z8" s="41"/>
      <c r="AA8" s="41" t="s">
        <v>72</v>
      </c>
      <c r="AB8" s="41"/>
      <c r="AC8" s="41"/>
      <c r="AD8" s="41"/>
      <c r="AE8" s="41"/>
      <c r="AF8" s="41"/>
      <c r="AG8" s="41"/>
      <c r="AH8" s="41"/>
      <c r="AI8" s="41"/>
      <c r="AJ8" s="41"/>
    </row>
    <row r="9" spans="1:39" ht="14" x14ac:dyDescent="0.2">
      <c r="A9" s="39"/>
      <c r="B9" s="104" t="s">
        <v>18</v>
      </c>
      <c r="C9" s="104"/>
      <c r="D9" s="104"/>
      <c r="E9" s="40" t="s">
        <v>20</v>
      </c>
      <c r="F9" s="40"/>
      <c r="G9" s="105" t="str">
        <f>IF(+B6="","",B6)</f>
        <v>ＹＫＫ</v>
      </c>
      <c r="H9" s="105"/>
      <c r="I9" s="105"/>
      <c r="J9" s="105"/>
      <c r="K9" s="105"/>
      <c r="L9" s="105"/>
      <c r="M9" s="105"/>
      <c r="N9" s="105"/>
      <c r="O9" s="41" t="s">
        <v>62</v>
      </c>
      <c r="P9" s="41" t="s">
        <v>73</v>
      </c>
      <c r="Q9" s="41"/>
      <c r="R9" s="41"/>
      <c r="S9" s="41"/>
      <c r="T9" s="41"/>
      <c r="U9" s="41"/>
      <c r="V9" s="41"/>
      <c r="W9" s="41"/>
      <c r="X9" s="41"/>
      <c r="Y9" s="32" t="s">
        <v>28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  <row r="10" spans="1:39" x14ac:dyDescent="0.2">
      <c r="A10" s="42"/>
      <c r="B10" s="43" t="s">
        <v>21</v>
      </c>
      <c r="C10" s="43"/>
      <c r="D10" s="106" t="s">
        <v>22</v>
      </c>
      <c r="E10" s="106"/>
      <c r="F10" s="44"/>
      <c r="G10" s="45" t="s">
        <v>29</v>
      </c>
      <c r="H10" s="46"/>
      <c r="I10" s="44"/>
      <c r="J10" s="44"/>
      <c r="K10" s="44"/>
      <c r="L10" s="44"/>
      <c r="M10" s="44"/>
      <c r="N10" s="44"/>
      <c r="O10" s="47"/>
      <c r="P10" s="106" t="s">
        <v>24</v>
      </c>
      <c r="Q10" s="106"/>
      <c r="R10" s="44"/>
      <c r="S10" s="45" t="s">
        <v>29</v>
      </c>
      <c r="T10" s="46"/>
      <c r="U10" s="44"/>
      <c r="V10" s="44"/>
      <c r="W10" s="44"/>
      <c r="X10" s="44"/>
      <c r="Y10" s="44"/>
      <c r="Z10" s="44"/>
      <c r="AA10" s="48"/>
      <c r="AB10" s="107" t="s">
        <v>25</v>
      </c>
      <c r="AC10" s="107"/>
      <c r="AD10" s="44"/>
      <c r="AE10" s="45" t="s">
        <v>74</v>
      </c>
      <c r="AF10" s="46"/>
      <c r="AG10" s="49"/>
      <c r="AH10" s="49"/>
      <c r="AI10" s="44"/>
      <c r="AJ10" s="44"/>
      <c r="AK10" s="44"/>
      <c r="AL10" s="44"/>
      <c r="AM10" s="40"/>
    </row>
    <row r="11" spans="1:39" x14ac:dyDescent="0.2">
      <c r="A11" s="42"/>
      <c r="B11" s="43" t="s">
        <v>26</v>
      </c>
      <c r="C11" s="43"/>
      <c r="D11" s="106" t="s">
        <v>22</v>
      </c>
      <c r="E11" s="106"/>
      <c r="F11" s="44"/>
      <c r="G11" s="45" t="s">
        <v>29</v>
      </c>
      <c r="H11" s="46"/>
      <c r="I11" s="44"/>
      <c r="J11" s="44"/>
      <c r="K11" s="44"/>
      <c r="L11" s="44"/>
      <c r="M11" s="44"/>
      <c r="N11" s="44"/>
      <c r="O11" s="47"/>
      <c r="P11" s="106" t="s">
        <v>24</v>
      </c>
      <c r="Q11" s="106"/>
      <c r="R11" s="44"/>
      <c r="S11" s="45" t="s">
        <v>75</v>
      </c>
      <c r="T11" s="46"/>
      <c r="U11" s="44"/>
      <c r="V11" s="44"/>
      <c r="W11" s="44"/>
      <c r="X11" s="44"/>
      <c r="Y11" s="44"/>
      <c r="Z11" s="44"/>
      <c r="AA11" s="48"/>
      <c r="AB11" s="107" t="s">
        <v>25</v>
      </c>
      <c r="AC11" s="107"/>
      <c r="AD11" s="44"/>
      <c r="AE11" s="45" t="s">
        <v>29</v>
      </c>
      <c r="AF11" s="46"/>
      <c r="AG11" s="44"/>
      <c r="AH11" s="44"/>
      <c r="AI11" s="44"/>
      <c r="AJ11" s="44"/>
      <c r="AK11" s="44"/>
      <c r="AL11" s="44"/>
      <c r="AM11" s="50"/>
    </row>
    <row r="13" spans="1:39" x14ac:dyDescent="0.2">
      <c r="A13" s="33"/>
      <c r="B13" s="63" t="s">
        <v>57</v>
      </c>
      <c r="C13" s="33"/>
      <c r="D13" s="35" t="s">
        <v>5</v>
      </c>
      <c r="E13" s="34"/>
      <c r="F13" s="35"/>
      <c r="G13" s="35"/>
      <c r="H13" s="90">
        <v>0.4993055555555555</v>
      </c>
      <c r="I13" s="90"/>
      <c r="J13" s="90"/>
      <c r="K13" s="90"/>
      <c r="L13" s="35" t="s">
        <v>6</v>
      </c>
      <c r="M13" s="34"/>
      <c r="N13" s="35"/>
      <c r="O13" s="34"/>
      <c r="P13" s="90">
        <v>0.57013888888888886</v>
      </c>
      <c r="Q13" s="90"/>
      <c r="R13" s="90"/>
      <c r="S13" s="90"/>
      <c r="T13" s="35" t="s">
        <v>7</v>
      </c>
      <c r="U13" s="34"/>
      <c r="V13" s="35"/>
      <c r="W13" s="36"/>
      <c r="X13" s="91"/>
      <c r="Y13" s="91"/>
      <c r="Z13" s="91"/>
      <c r="AA13" s="91"/>
      <c r="AB13" s="35" t="s">
        <v>8</v>
      </c>
      <c r="AC13" s="34"/>
      <c r="AD13" s="35"/>
      <c r="AE13" s="36"/>
      <c r="AF13" s="91">
        <f>IF(P13="","",P13-H13-X13)</f>
        <v>7.0833333333333359E-2</v>
      </c>
      <c r="AG13" s="91"/>
      <c r="AH13" s="91"/>
      <c r="AI13" s="91"/>
      <c r="AJ13" s="35" t="s">
        <v>9</v>
      </c>
      <c r="AK13" s="36"/>
      <c r="AL13" s="34"/>
      <c r="AM13" s="36">
        <f>AM3+1</f>
        <v>12</v>
      </c>
    </row>
    <row r="14" spans="1:39" x14ac:dyDescent="0.2">
      <c r="A14" s="37"/>
      <c r="B14" s="92" t="s">
        <v>10</v>
      </c>
      <c r="C14" s="94"/>
      <c r="D14" s="94"/>
      <c r="E14" s="94"/>
      <c r="F14" s="94"/>
      <c r="G14" s="94"/>
      <c r="H14" s="94"/>
      <c r="I14" s="93"/>
      <c r="J14" s="92">
        <v>1</v>
      </c>
      <c r="K14" s="93"/>
      <c r="L14" s="92">
        <v>2</v>
      </c>
      <c r="M14" s="93"/>
      <c r="N14" s="92">
        <v>3</v>
      </c>
      <c r="O14" s="93"/>
      <c r="P14" s="92">
        <v>4</v>
      </c>
      <c r="Q14" s="93"/>
      <c r="R14" s="92">
        <v>5</v>
      </c>
      <c r="S14" s="93"/>
      <c r="T14" s="92">
        <v>6</v>
      </c>
      <c r="U14" s="93"/>
      <c r="V14" s="92">
        <v>7</v>
      </c>
      <c r="W14" s="93"/>
      <c r="X14" s="92">
        <v>8</v>
      </c>
      <c r="Y14" s="93"/>
      <c r="Z14" s="92">
        <v>9</v>
      </c>
      <c r="AA14" s="93"/>
      <c r="AB14" s="92">
        <v>10</v>
      </c>
      <c r="AC14" s="93"/>
      <c r="AD14" s="92">
        <v>11</v>
      </c>
      <c r="AE14" s="93"/>
      <c r="AF14" s="92">
        <v>12</v>
      </c>
      <c r="AG14" s="93"/>
      <c r="AH14" s="92">
        <v>13</v>
      </c>
      <c r="AI14" s="93"/>
      <c r="AJ14" s="92">
        <v>14</v>
      </c>
      <c r="AK14" s="93"/>
      <c r="AL14" s="92" t="s">
        <v>11</v>
      </c>
      <c r="AM14" s="93"/>
    </row>
    <row r="15" spans="1:39" ht="14" x14ac:dyDescent="0.2">
      <c r="A15" s="37"/>
      <c r="B15" s="108" t="s">
        <v>60</v>
      </c>
      <c r="C15" s="109"/>
      <c r="D15" s="109"/>
      <c r="E15" s="109"/>
      <c r="F15" s="109"/>
      <c r="G15" s="109"/>
      <c r="H15" s="109"/>
      <c r="I15" s="110"/>
      <c r="J15" s="92">
        <v>3</v>
      </c>
      <c r="K15" s="93"/>
      <c r="L15" s="92">
        <v>4</v>
      </c>
      <c r="M15" s="93"/>
      <c r="N15" s="92">
        <v>0</v>
      </c>
      <c r="O15" s="93"/>
      <c r="P15" s="92">
        <v>0</v>
      </c>
      <c r="Q15" s="93"/>
      <c r="R15" s="92">
        <v>0</v>
      </c>
      <c r="S15" s="93"/>
      <c r="T15" s="92">
        <v>0</v>
      </c>
      <c r="U15" s="93"/>
      <c r="V15" s="92">
        <v>0</v>
      </c>
      <c r="W15" s="93"/>
      <c r="X15" s="92"/>
      <c r="Y15" s="93"/>
      <c r="Z15" s="92"/>
      <c r="AA15" s="93"/>
      <c r="AB15" s="92"/>
      <c r="AC15" s="93"/>
      <c r="AD15" s="92"/>
      <c r="AE15" s="93"/>
      <c r="AF15" s="92"/>
      <c r="AG15" s="93"/>
      <c r="AH15" s="92"/>
      <c r="AI15" s="93"/>
      <c r="AJ15" s="92"/>
      <c r="AK15" s="93"/>
      <c r="AL15" s="100">
        <f>IF(J15="","",SUM(J15:AJ15))</f>
        <v>7</v>
      </c>
      <c r="AM15" s="101" t="str">
        <f>IF(AA15=0,"",IF(Z15=AA15+AE15+AF15+AG15+AK15,ROUND((AB15/AA15),3),"error"))</f>
        <v/>
      </c>
    </row>
    <row r="16" spans="1:39" ht="14" x14ac:dyDescent="0.2">
      <c r="A16" s="37"/>
      <c r="B16" s="97" t="s">
        <v>61</v>
      </c>
      <c r="C16" s="98"/>
      <c r="D16" s="98"/>
      <c r="E16" s="98"/>
      <c r="F16" s="98"/>
      <c r="G16" s="98"/>
      <c r="H16" s="98"/>
      <c r="I16" s="99"/>
      <c r="J16" s="92">
        <v>0</v>
      </c>
      <c r="K16" s="93"/>
      <c r="L16" s="92">
        <v>0</v>
      </c>
      <c r="M16" s="93"/>
      <c r="N16" s="92">
        <v>0</v>
      </c>
      <c r="O16" s="93"/>
      <c r="P16" s="92">
        <v>2</v>
      </c>
      <c r="Q16" s="93"/>
      <c r="R16" s="92">
        <v>0</v>
      </c>
      <c r="S16" s="93"/>
      <c r="T16" s="92">
        <v>0</v>
      </c>
      <c r="U16" s="93"/>
      <c r="V16" s="92">
        <v>0</v>
      </c>
      <c r="W16" s="93"/>
      <c r="X16" s="92"/>
      <c r="Y16" s="93"/>
      <c r="Z16" s="92"/>
      <c r="AA16" s="93"/>
      <c r="AB16" s="92"/>
      <c r="AC16" s="93"/>
      <c r="AD16" s="92"/>
      <c r="AE16" s="93"/>
      <c r="AF16" s="92"/>
      <c r="AG16" s="93"/>
      <c r="AH16" s="92"/>
      <c r="AI16" s="93"/>
      <c r="AJ16" s="92"/>
      <c r="AK16" s="93"/>
      <c r="AL16" s="100">
        <f>IF(J16="","",SUM(J16:AJ16))</f>
        <v>2</v>
      </c>
      <c r="AM16" s="101" t="str">
        <f>IF(AA16=0,"",IF(Z16=AA16+AE16+AF16+AG16+AK16,ROUND((AB16/AA16),3),"error"))</f>
        <v/>
      </c>
    </row>
    <row r="17" spans="1:39" x14ac:dyDescent="0.2">
      <c r="A17" s="38"/>
      <c r="B17" s="103" t="s">
        <v>12</v>
      </c>
      <c r="C17" s="103"/>
      <c r="D17" s="103" t="s">
        <v>27</v>
      </c>
      <c r="E17" s="103"/>
      <c r="F17" s="102" t="s">
        <v>46</v>
      </c>
      <c r="G17" s="102"/>
      <c r="H17" s="102"/>
      <c r="I17" s="102"/>
      <c r="J17" s="103" t="s">
        <v>13</v>
      </c>
      <c r="K17" s="103"/>
      <c r="L17" s="102" t="s">
        <v>41</v>
      </c>
      <c r="M17" s="102"/>
      <c r="N17" s="102"/>
      <c r="O17" s="102"/>
      <c r="P17" s="103" t="s">
        <v>14</v>
      </c>
      <c r="Q17" s="103"/>
      <c r="R17" s="102" t="s">
        <v>48</v>
      </c>
      <c r="S17" s="102"/>
      <c r="T17" s="102"/>
      <c r="U17" s="102"/>
      <c r="V17" s="103" t="s">
        <v>15</v>
      </c>
      <c r="W17" s="103"/>
      <c r="X17" s="102" t="s">
        <v>47</v>
      </c>
      <c r="Y17" s="102"/>
      <c r="Z17" s="102"/>
      <c r="AA17" s="102"/>
      <c r="AB17" s="103" t="s">
        <v>16</v>
      </c>
      <c r="AC17" s="103"/>
      <c r="AD17" s="102" t="s">
        <v>52</v>
      </c>
      <c r="AE17" s="102"/>
      <c r="AF17" s="102"/>
      <c r="AG17" s="102"/>
      <c r="AH17" s="103" t="s">
        <v>17</v>
      </c>
      <c r="AI17" s="103"/>
      <c r="AJ17" s="102" t="s">
        <v>78</v>
      </c>
      <c r="AK17" s="102"/>
      <c r="AL17" s="102"/>
      <c r="AM17" s="102"/>
    </row>
    <row r="18" spans="1:39" ht="14" x14ac:dyDescent="0.2">
      <c r="A18" s="39"/>
      <c r="B18" s="104" t="s">
        <v>18</v>
      </c>
      <c r="C18" s="104"/>
      <c r="D18" s="104"/>
      <c r="E18" s="40" t="s">
        <v>19</v>
      </c>
      <c r="F18" s="40"/>
      <c r="G18" s="105" t="str">
        <f>IF(+B15="","",B15)</f>
        <v>大和電機工業株式会社</v>
      </c>
      <c r="H18" s="105"/>
      <c r="I18" s="105"/>
      <c r="J18" s="105"/>
      <c r="K18" s="105"/>
      <c r="L18" s="105"/>
      <c r="M18" s="105"/>
      <c r="N18" s="105"/>
      <c r="O18" s="41"/>
      <c r="P18" s="41" t="s">
        <v>66</v>
      </c>
      <c r="Q18" s="41"/>
      <c r="R18" s="41"/>
      <c r="S18" s="41"/>
      <c r="T18" s="41"/>
      <c r="U18" s="41"/>
      <c r="V18" s="41"/>
      <c r="W18" s="41"/>
      <c r="X18" s="41"/>
      <c r="AB18" s="41"/>
      <c r="AD18" s="32" t="s">
        <v>28</v>
      </c>
      <c r="AE18" s="41"/>
      <c r="AF18" s="41" t="s">
        <v>65</v>
      </c>
      <c r="AG18" s="41"/>
      <c r="AH18" s="41"/>
      <c r="AI18" s="41"/>
      <c r="AJ18" s="41"/>
    </row>
    <row r="19" spans="1:39" ht="14" x14ac:dyDescent="0.2">
      <c r="A19" s="39"/>
      <c r="B19" s="104" t="s">
        <v>18</v>
      </c>
      <c r="C19" s="104"/>
      <c r="D19" s="104"/>
      <c r="E19" s="40" t="s">
        <v>20</v>
      </c>
      <c r="F19" s="40"/>
      <c r="G19" s="105" t="str">
        <f>IF(+B16="","",B16)</f>
        <v>福井フェニックス</v>
      </c>
      <c r="H19" s="105"/>
      <c r="I19" s="105"/>
      <c r="J19" s="105"/>
      <c r="K19" s="105"/>
      <c r="L19" s="105"/>
      <c r="M19" s="105"/>
      <c r="N19" s="105"/>
      <c r="O19" s="41" t="s">
        <v>58</v>
      </c>
      <c r="P19" s="41" t="s">
        <v>63</v>
      </c>
      <c r="Q19" s="41"/>
      <c r="R19" s="41"/>
      <c r="S19" s="41"/>
      <c r="T19" s="41"/>
      <c r="U19" s="41"/>
      <c r="V19" s="41"/>
      <c r="W19" s="41"/>
      <c r="X19" s="41"/>
      <c r="AB19" s="41"/>
      <c r="AD19" s="32" t="s">
        <v>28</v>
      </c>
      <c r="AE19" s="41"/>
      <c r="AF19" s="41" t="s">
        <v>64</v>
      </c>
      <c r="AG19" s="41"/>
      <c r="AH19" s="41"/>
      <c r="AI19" s="41"/>
      <c r="AJ19" s="41"/>
    </row>
    <row r="20" spans="1:39" x14ac:dyDescent="0.2">
      <c r="A20" s="42"/>
      <c r="B20" s="43" t="s">
        <v>21</v>
      </c>
      <c r="C20" s="43"/>
      <c r="D20" s="106" t="s">
        <v>22</v>
      </c>
      <c r="E20" s="106"/>
      <c r="F20" s="44"/>
      <c r="G20" s="45" t="s">
        <v>29</v>
      </c>
      <c r="H20" s="46"/>
      <c r="I20" s="44"/>
      <c r="J20" s="44"/>
      <c r="K20" s="44"/>
      <c r="L20" s="44"/>
      <c r="M20" s="44"/>
      <c r="N20" s="44"/>
      <c r="O20" s="47"/>
      <c r="P20" s="106" t="s">
        <v>24</v>
      </c>
      <c r="Q20" s="106"/>
      <c r="R20" s="44"/>
      <c r="S20" s="45" t="s">
        <v>67</v>
      </c>
      <c r="T20" s="46"/>
      <c r="U20" s="44"/>
      <c r="V20" s="44"/>
      <c r="W20" s="44"/>
      <c r="X20" s="44"/>
      <c r="Y20" s="44"/>
      <c r="Z20" s="44"/>
      <c r="AA20" s="48"/>
      <c r="AD20" s="107" t="s">
        <v>25</v>
      </c>
      <c r="AE20" s="107"/>
      <c r="AF20" s="44"/>
      <c r="AG20" s="45" t="s">
        <v>68</v>
      </c>
      <c r="AH20" s="49"/>
      <c r="AI20" s="44"/>
      <c r="AJ20" s="44"/>
      <c r="AK20" s="44"/>
      <c r="AL20" s="44"/>
      <c r="AM20" s="40"/>
    </row>
    <row r="21" spans="1:39" x14ac:dyDescent="0.2">
      <c r="A21" s="42"/>
      <c r="B21" s="43" t="s">
        <v>26</v>
      </c>
      <c r="C21" s="43"/>
      <c r="D21" s="106" t="s">
        <v>22</v>
      </c>
      <c r="E21" s="106"/>
      <c r="F21" s="44"/>
      <c r="G21" s="45" t="s">
        <v>29</v>
      </c>
      <c r="H21" s="46"/>
      <c r="I21" s="44"/>
      <c r="J21" s="44"/>
      <c r="K21" s="44"/>
      <c r="L21" s="44"/>
      <c r="M21" s="44"/>
      <c r="N21" s="44"/>
      <c r="O21" s="47"/>
      <c r="P21" s="106" t="s">
        <v>24</v>
      </c>
      <c r="Q21" s="106"/>
      <c r="R21" s="44"/>
      <c r="S21" s="45" t="s">
        <v>23</v>
      </c>
      <c r="T21" s="46"/>
      <c r="U21" s="44"/>
      <c r="V21" s="44"/>
      <c r="W21" s="44"/>
      <c r="X21" s="44"/>
      <c r="Y21" s="44"/>
      <c r="Z21" s="44"/>
      <c r="AA21" s="48"/>
      <c r="AD21" s="107" t="s">
        <v>25</v>
      </c>
      <c r="AE21" s="107"/>
      <c r="AF21" s="44"/>
      <c r="AG21" s="45" t="s">
        <v>23</v>
      </c>
      <c r="AH21" s="44"/>
      <c r="AI21" s="44"/>
      <c r="AJ21" s="44"/>
      <c r="AK21" s="44"/>
      <c r="AL21" s="44"/>
      <c r="AM21" s="50"/>
    </row>
    <row r="23" spans="1:39" x14ac:dyDescent="0.2">
      <c r="A23" s="33"/>
      <c r="B23" s="34" t="s">
        <v>56</v>
      </c>
      <c r="C23" s="33"/>
      <c r="D23" s="35" t="s">
        <v>5</v>
      </c>
      <c r="E23" s="34"/>
      <c r="F23" s="35"/>
      <c r="G23" s="35"/>
      <c r="H23" s="90"/>
      <c r="I23" s="90"/>
      <c r="J23" s="90"/>
      <c r="K23" s="90"/>
      <c r="L23" s="35" t="s">
        <v>6</v>
      </c>
      <c r="M23" s="34"/>
      <c r="N23" s="35"/>
      <c r="O23" s="34"/>
      <c r="P23" s="90"/>
      <c r="Q23" s="90"/>
      <c r="R23" s="90"/>
      <c r="S23" s="90"/>
      <c r="T23" s="35" t="s">
        <v>7</v>
      </c>
      <c r="U23" s="34"/>
      <c r="V23" s="35"/>
      <c r="W23" s="36"/>
      <c r="X23" s="91"/>
      <c r="Y23" s="91"/>
      <c r="Z23" s="91"/>
      <c r="AA23" s="91"/>
      <c r="AB23" s="35" t="s">
        <v>8</v>
      </c>
      <c r="AC23" s="34"/>
      <c r="AD23" s="35"/>
      <c r="AE23" s="36"/>
      <c r="AF23" s="91" t="str">
        <f>IF(P23="","",P23-H23-X23)</f>
        <v/>
      </c>
      <c r="AG23" s="91"/>
      <c r="AH23" s="91"/>
      <c r="AI23" s="91"/>
      <c r="AJ23" s="35" t="s">
        <v>9</v>
      </c>
      <c r="AK23" s="36"/>
      <c r="AL23" s="34"/>
      <c r="AM23" s="36">
        <f>AM13+1</f>
        <v>13</v>
      </c>
    </row>
    <row r="24" spans="1:39" x14ac:dyDescent="0.2">
      <c r="A24" s="37"/>
      <c r="B24" s="92" t="s">
        <v>10</v>
      </c>
      <c r="C24" s="94"/>
      <c r="D24" s="94"/>
      <c r="E24" s="94"/>
      <c r="F24" s="94"/>
      <c r="G24" s="94"/>
      <c r="H24" s="94"/>
      <c r="I24" s="93"/>
      <c r="J24" s="92">
        <v>1</v>
      </c>
      <c r="K24" s="93"/>
      <c r="L24" s="92">
        <v>2</v>
      </c>
      <c r="M24" s="93"/>
      <c r="N24" s="92">
        <v>3</v>
      </c>
      <c r="O24" s="93"/>
      <c r="P24" s="92">
        <v>4</v>
      </c>
      <c r="Q24" s="93"/>
      <c r="R24" s="92">
        <v>5</v>
      </c>
      <c r="S24" s="93"/>
      <c r="T24" s="92">
        <v>6</v>
      </c>
      <c r="U24" s="93"/>
      <c r="V24" s="92">
        <v>7</v>
      </c>
      <c r="W24" s="93"/>
      <c r="X24" s="92">
        <v>8</v>
      </c>
      <c r="Y24" s="93"/>
      <c r="Z24" s="92">
        <v>9</v>
      </c>
      <c r="AA24" s="93"/>
      <c r="AB24" s="92">
        <v>10</v>
      </c>
      <c r="AC24" s="93"/>
      <c r="AD24" s="92">
        <v>11</v>
      </c>
      <c r="AE24" s="93"/>
      <c r="AF24" s="92">
        <v>12</v>
      </c>
      <c r="AG24" s="93"/>
      <c r="AH24" s="92">
        <v>13</v>
      </c>
      <c r="AI24" s="93"/>
      <c r="AJ24" s="92">
        <v>14</v>
      </c>
      <c r="AK24" s="93"/>
      <c r="AL24" s="92" t="s">
        <v>11</v>
      </c>
      <c r="AM24" s="93"/>
    </row>
    <row r="25" spans="1:39" ht="14" x14ac:dyDescent="0.2">
      <c r="A25" s="37"/>
      <c r="B25" s="108" t="s">
        <v>60</v>
      </c>
      <c r="C25" s="109"/>
      <c r="D25" s="109"/>
      <c r="E25" s="109"/>
      <c r="F25" s="109"/>
      <c r="G25" s="109"/>
      <c r="H25" s="109"/>
      <c r="I25" s="110"/>
      <c r="J25" s="92">
        <v>0</v>
      </c>
      <c r="K25" s="93"/>
      <c r="L25" s="92">
        <v>3</v>
      </c>
      <c r="M25" s="93"/>
      <c r="N25" s="92">
        <v>0</v>
      </c>
      <c r="O25" s="93"/>
      <c r="P25" s="92">
        <v>0</v>
      </c>
      <c r="Q25" s="93"/>
      <c r="R25" s="92">
        <v>0</v>
      </c>
      <c r="S25" s="93"/>
      <c r="T25" s="92">
        <v>1</v>
      </c>
      <c r="U25" s="93"/>
      <c r="V25" s="92">
        <v>0</v>
      </c>
      <c r="W25" s="93"/>
      <c r="X25" s="92"/>
      <c r="Y25" s="93"/>
      <c r="Z25" s="92"/>
      <c r="AA25" s="93"/>
      <c r="AB25" s="92"/>
      <c r="AC25" s="93"/>
      <c r="AD25" s="92"/>
      <c r="AE25" s="93"/>
      <c r="AF25" s="92"/>
      <c r="AG25" s="93"/>
      <c r="AH25" s="92"/>
      <c r="AI25" s="93"/>
      <c r="AJ25" s="92"/>
      <c r="AK25" s="93"/>
      <c r="AL25" s="100">
        <f>IF(J25="","",SUM(J25:AJ25))</f>
        <v>4</v>
      </c>
      <c r="AM25" s="101" t="str">
        <f>IF(AA25=0,"",IF(Z25=AA25+AE25+AF25+AG25+AK25,ROUND((AB25/AA25),3),"error"))</f>
        <v/>
      </c>
    </row>
    <row r="26" spans="1:39" ht="14" x14ac:dyDescent="0.2">
      <c r="A26" s="37"/>
      <c r="B26" s="97" t="s">
        <v>70</v>
      </c>
      <c r="C26" s="98"/>
      <c r="D26" s="98"/>
      <c r="E26" s="98"/>
      <c r="F26" s="98"/>
      <c r="G26" s="98"/>
      <c r="H26" s="98"/>
      <c r="I26" s="99"/>
      <c r="J26" s="92">
        <v>0</v>
      </c>
      <c r="K26" s="93"/>
      <c r="L26" s="92">
        <v>5</v>
      </c>
      <c r="M26" s="93"/>
      <c r="N26" s="92">
        <v>0</v>
      </c>
      <c r="O26" s="93"/>
      <c r="P26" s="92">
        <v>0</v>
      </c>
      <c r="Q26" s="93"/>
      <c r="R26" s="92">
        <v>0</v>
      </c>
      <c r="S26" s="93"/>
      <c r="T26" s="92">
        <v>2</v>
      </c>
      <c r="U26" s="93"/>
      <c r="V26" s="92" t="s">
        <v>76</v>
      </c>
      <c r="W26" s="93"/>
      <c r="X26" s="92"/>
      <c r="Y26" s="93"/>
      <c r="Z26" s="92"/>
      <c r="AA26" s="93"/>
      <c r="AB26" s="92"/>
      <c r="AC26" s="93"/>
      <c r="AD26" s="92"/>
      <c r="AE26" s="93"/>
      <c r="AF26" s="92"/>
      <c r="AG26" s="93"/>
      <c r="AH26" s="92"/>
      <c r="AI26" s="93"/>
      <c r="AJ26" s="92"/>
      <c r="AK26" s="93"/>
      <c r="AL26" s="100">
        <f>IF(J26="","",SUM(J26:AJ26))</f>
        <v>7</v>
      </c>
      <c r="AM26" s="101" t="str">
        <f>IF(AA26=0,"",IF(Z26=AA26+AE26+AF26+AG26+AK26,ROUND((AB26/AA26),3),"error"))</f>
        <v/>
      </c>
    </row>
    <row r="27" spans="1:39" x14ac:dyDescent="0.2">
      <c r="A27" s="38"/>
      <c r="B27" s="103" t="s">
        <v>12</v>
      </c>
      <c r="C27" s="103"/>
      <c r="D27" s="103" t="s">
        <v>27</v>
      </c>
      <c r="E27" s="103"/>
      <c r="F27" s="102" t="s">
        <v>51</v>
      </c>
      <c r="G27" s="102"/>
      <c r="H27" s="102"/>
      <c r="I27" s="102"/>
      <c r="J27" s="103" t="s">
        <v>13</v>
      </c>
      <c r="K27" s="103"/>
      <c r="L27" s="102" t="s">
        <v>45</v>
      </c>
      <c r="M27" s="102"/>
      <c r="N27" s="102"/>
      <c r="O27" s="102"/>
      <c r="P27" s="103" t="s">
        <v>14</v>
      </c>
      <c r="Q27" s="103"/>
      <c r="R27" s="102" t="s">
        <v>49</v>
      </c>
      <c r="S27" s="102"/>
      <c r="T27" s="102"/>
      <c r="U27" s="102"/>
      <c r="V27" s="103" t="s">
        <v>15</v>
      </c>
      <c r="W27" s="103"/>
      <c r="X27" s="102" t="s">
        <v>42</v>
      </c>
      <c r="Y27" s="102"/>
      <c r="Z27" s="102"/>
      <c r="AA27" s="102"/>
      <c r="AB27" s="103" t="s">
        <v>16</v>
      </c>
      <c r="AC27" s="103"/>
      <c r="AD27" s="102" t="s">
        <v>53</v>
      </c>
      <c r="AE27" s="102"/>
      <c r="AF27" s="102"/>
      <c r="AG27" s="102"/>
      <c r="AH27" s="103" t="s">
        <v>17</v>
      </c>
      <c r="AI27" s="103"/>
      <c r="AJ27" s="102" t="s">
        <v>77</v>
      </c>
      <c r="AK27" s="102"/>
      <c r="AL27" s="102"/>
      <c r="AM27" s="102"/>
    </row>
    <row r="28" spans="1:39" ht="14" x14ac:dyDescent="0.2">
      <c r="A28" s="39"/>
      <c r="B28" s="104" t="s">
        <v>18</v>
      </c>
      <c r="C28" s="104"/>
      <c r="D28" s="104"/>
      <c r="E28" s="40" t="s">
        <v>19</v>
      </c>
      <c r="F28" s="40"/>
      <c r="G28" s="105" t="str">
        <f>IF(+B25="","",B25)</f>
        <v>大和電機工業株式会社</v>
      </c>
      <c r="H28" s="105"/>
      <c r="I28" s="105"/>
      <c r="J28" s="105"/>
      <c r="K28" s="105"/>
      <c r="L28" s="105"/>
      <c r="M28" s="105"/>
      <c r="N28" s="105"/>
      <c r="O28" s="41" t="s">
        <v>88</v>
      </c>
      <c r="P28" s="41" t="s">
        <v>95</v>
      </c>
      <c r="Q28" s="41"/>
      <c r="R28" s="41"/>
      <c r="S28" s="41"/>
      <c r="T28" s="41"/>
      <c r="U28" s="41"/>
      <c r="V28" s="41"/>
      <c r="W28" s="41"/>
      <c r="X28" s="41"/>
      <c r="Y28" s="32" t="s">
        <v>28</v>
      </c>
      <c r="Z28" s="41"/>
      <c r="AA28" s="41" t="s">
        <v>92</v>
      </c>
      <c r="AB28" s="41"/>
      <c r="AC28" s="41"/>
      <c r="AD28" s="41"/>
      <c r="AE28" s="41"/>
      <c r="AF28" s="41"/>
      <c r="AG28" s="41"/>
      <c r="AH28" s="41"/>
      <c r="AI28" s="41"/>
      <c r="AJ28" s="41"/>
    </row>
    <row r="29" spans="1:39" ht="14" x14ac:dyDescent="0.2">
      <c r="A29" s="39"/>
      <c r="B29" s="104" t="s">
        <v>18</v>
      </c>
      <c r="C29" s="104"/>
      <c r="D29" s="104"/>
      <c r="E29" s="40" t="s">
        <v>20</v>
      </c>
      <c r="F29" s="40"/>
      <c r="G29" s="105" t="str">
        <f>IF(+B26="","",B26)</f>
        <v>ＹＫＫ</v>
      </c>
      <c r="H29" s="105"/>
      <c r="I29" s="105"/>
      <c r="J29" s="105"/>
      <c r="K29" s="105"/>
      <c r="L29" s="105"/>
      <c r="M29" s="105"/>
      <c r="N29" s="105"/>
      <c r="O29" s="41" t="s">
        <v>59</v>
      </c>
      <c r="P29" s="41" t="s">
        <v>93</v>
      </c>
      <c r="Q29" s="41"/>
      <c r="R29" s="41"/>
      <c r="S29" s="41"/>
      <c r="T29" s="41"/>
      <c r="U29" s="41"/>
      <c r="V29" s="41"/>
      <c r="W29" s="41"/>
      <c r="X29" s="41"/>
      <c r="Y29" s="32" t="s">
        <v>28</v>
      </c>
      <c r="Z29" s="41"/>
      <c r="AA29" s="41" t="s">
        <v>94</v>
      </c>
      <c r="AB29" s="41"/>
      <c r="AC29" s="41"/>
      <c r="AD29" s="41"/>
      <c r="AE29" s="41"/>
      <c r="AF29" s="41"/>
      <c r="AG29" s="41"/>
      <c r="AH29" s="41"/>
      <c r="AI29" s="41"/>
      <c r="AJ29" s="41"/>
    </row>
    <row r="30" spans="1:39" x14ac:dyDescent="0.2">
      <c r="A30" s="42"/>
      <c r="B30" s="43" t="s">
        <v>21</v>
      </c>
      <c r="C30" s="43"/>
      <c r="D30" s="106" t="s">
        <v>22</v>
      </c>
      <c r="E30" s="106"/>
      <c r="F30" s="44"/>
      <c r="G30" s="45" t="s">
        <v>29</v>
      </c>
      <c r="H30" s="46"/>
      <c r="I30" s="44"/>
      <c r="J30" s="44"/>
      <c r="K30" s="44"/>
      <c r="L30" s="44"/>
      <c r="M30" s="44"/>
      <c r="N30" s="44"/>
      <c r="O30" s="47"/>
      <c r="P30" s="106" t="s">
        <v>24</v>
      </c>
      <c r="Q30" s="106"/>
      <c r="R30" s="44"/>
      <c r="S30" s="45" t="s">
        <v>29</v>
      </c>
      <c r="T30" s="46"/>
      <c r="U30" s="44"/>
      <c r="V30" s="44"/>
      <c r="W30" s="44"/>
      <c r="X30" s="44"/>
      <c r="Y30" s="44"/>
      <c r="Z30" s="44"/>
      <c r="AA30" s="48"/>
      <c r="AB30" s="107" t="s">
        <v>25</v>
      </c>
      <c r="AC30" s="107"/>
      <c r="AD30" s="44"/>
      <c r="AE30" s="45" t="s">
        <v>29</v>
      </c>
      <c r="AF30" s="46"/>
      <c r="AG30" s="49"/>
      <c r="AH30" s="49"/>
      <c r="AI30" s="44"/>
      <c r="AJ30" s="44"/>
      <c r="AK30" s="44"/>
      <c r="AL30" s="44"/>
      <c r="AM30" s="40"/>
    </row>
    <row r="31" spans="1:39" x14ac:dyDescent="0.2">
      <c r="A31" s="42"/>
      <c r="B31" s="43" t="s">
        <v>26</v>
      </c>
      <c r="C31" s="43"/>
      <c r="D31" s="106" t="s">
        <v>22</v>
      </c>
      <c r="E31" s="106"/>
      <c r="F31" s="44"/>
      <c r="G31" s="45" t="s">
        <v>29</v>
      </c>
      <c r="H31" s="46"/>
      <c r="I31" s="44"/>
      <c r="J31" s="44"/>
      <c r="K31" s="44"/>
      <c r="L31" s="44"/>
      <c r="M31" s="44"/>
      <c r="N31" s="44"/>
      <c r="O31" s="47"/>
      <c r="P31" s="106" t="s">
        <v>24</v>
      </c>
      <c r="Q31" s="106"/>
      <c r="R31" s="44"/>
      <c r="S31" s="45" t="s">
        <v>96</v>
      </c>
      <c r="T31" s="46"/>
      <c r="U31" s="44"/>
      <c r="V31" s="44"/>
      <c r="W31" s="44"/>
      <c r="X31" s="44"/>
      <c r="Y31" s="44"/>
      <c r="Z31" s="44"/>
      <c r="AA31" s="48"/>
      <c r="AB31" s="107" t="s">
        <v>25</v>
      </c>
      <c r="AC31" s="107"/>
      <c r="AD31" s="44"/>
      <c r="AE31" s="45" t="s">
        <v>97</v>
      </c>
      <c r="AF31" s="46"/>
      <c r="AG31" s="44"/>
      <c r="AH31" s="44"/>
      <c r="AI31" s="44"/>
      <c r="AJ31" s="44"/>
      <c r="AK31" s="44"/>
      <c r="AL31" s="44"/>
      <c r="AM31" s="50"/>
    </row>
    <row r="32" spans="1:39" x14ac:dyDescent="0.2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</row>
    <row r="33" spans="1:40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</row>
    <row r="34" spans="1:40" x14ac:dyDescent="0.2">
      <c r="A34" s="55" t="s">
        <v>30</v>
      </c>
      <c r="B34" s="34"/>
      <c r="C34" s="33"/>
      <c r="D34" s="35" t="s">
        <v>5</v>
      </c>
      <c r="E34" s="34"/>
      <c r="F34" s="35"/>
      <c r="G34" s="35"/>
      <c r="H34" s="90">
        <v>0.58958333333333335</v>
      </c>
      <c r="I34" s="90"/>
      <c r="J34" s="90"/>
      <c r="K34" s="90"/>
      <c r="L34" s="35" t="s">
        <v>6</v>
      </c>
      <c r="M34" s="34"/>
      <c r="N34" s="35"/>
      <c r="O34" s="34"/>
      <c r="P34" s="90">
        <v>0.64444444444444449</v>
      </c>
      <c r="Q34" s="90"/>
      <c r="R34" s="90"/>
      <c r="S34" s="90"/>
      <c r="T34" s="35" t="s">
        <v>7</v>
      </c>
      <c r="U34" s="34"/>
      <c r="V34" s="35"/>
      <c r="W34" s="36"/>
      <c r="X34" s="91"/>
      <c r="Y34" s="91"/>
      <c r="Z34" s="91"/>
      <c r="AA34" s="91"/>
      <c r="AB34" s="35" t="s">
        <v>8</v>
      </c>
      <c r="AC34" s="34"/>
      <c r="AD34" s="35"/>
      <c r="AE34" s="36"/>
      <c r="AF34" s="91">
        <f>IF(P34="","",P34-H34-X34)</f>
        <v>5.4861111111111138E-2</v>
      </c>
      <c r="AG34" s="91"/>
      <c r="AH34" s="91"/>
      <c r="AI34" s="91"/>
      <c r="AJ34" s="35" t="s">
        <v>9</v>
      </c>
      <c r="AK34" s="36"/>
      <c r="AL34" s="34"/>
      <c r="AM34" s="36">
        <f>AM23+1</f>
        <v>14</v>
      </c>
    </row>
    <row r="35" spans="1:40" x14ac:dyDescent="0.2">
      <c r="A35" s="37"/>
      <c r="B35" s="92" t="s">
        <v>10</v>
      </c>
      <c r="C35" s="94"/>
      <c r="D35" s="94"/>
      <c r="E35" s="94"/>
      <c r="F35" s="94"/>
      <c r="G35" s="94"/>
      <c r="H35" s="94"/>
      <c r="I35" s="93"/>
      <c r="J35" s="92">
        <v>1</v>
      </c>
      <c r="K35" s="93"/>
      <c r="L35" s="92">
        <v>2</v>
      </c>
      <c r="M35" s="93"/>
      <c r="N35" s="92">
        <v>3</v>
      </c>
      <c r="O35" s="93"/>
      <c r="P35" s="92">
        <v>4</v>
      </c>
      <c r="Q35" s="93"/>
      <c r="R35" s="92">
        <v>5</v>
      </c>
      <c r="S35" s="93"/>
      <c r="T35" s="92">
        <v>6</v>
      </c>
      <c r="U35" s="93"/>
      <c r="V35" s="92">
        <v>7</v>
      </c>
      <c r="W35" s="93"/>
      <c r="X35" s="92">
        <v>8</v>
      </c>
      <c r="Y35" s="93"/>
      <c r="Z35" s="92">
        <v>9</v>
      </c>
      <c r="AA35" s="93"/>
      <c r="AB35" s="92">
        <v>10</v>
      </c>
      <c r="AC35" s="93"/>
      <c r="AD35" s="92">
        <v>11</v>
      </c>
      <c r="AE35" s="93"/>
      <c r="AF35" s="92">
        <v>12</v>
      </c>
      <c r="AG35" s="93"/>
      <c r="AH35" s="92">
        <v>13</v>
      </c>
      <c r="AI35" s="93"/>
      <c r="AJ35" s="92">
        <v>14</v>
      </c>
      <c r="AK35" s="93"/>
      <c r="AL35" s="92" t="s">
        <v>11</v>
      </c>
      <c r="AM35" s="93"/>
    </row>
    <row r="36" spans="1:40" ht="14" x14ac:dyDescent="0.2">
      <c r="A36" s="37"/>
      <c r="B36" s="97" t="s">
        <v>61</v>
      </c>
      <c r="C36" s="98"/>
      <c r="D36" s="98"/>
      <c r="E36" s="98"/>
      <c r="F36" s="98"/>
      <c r="G36" s="98"/>
      <c r="H36" s="98"/>
      <c r="I36" s="99"/>
      <c r="J36" s="92">
        <v>0</v>
      </c>
      <c r="K36" s="93"/>
      <c r="L36" s="92">
        <v>0</v>
      </c>
      <c r="M36" s="93"/>
      <c r="N36" s="92">
        <v>0</v>
      </c>
      <c r="O36" s="93"/>
      <c r="P36" s="92">
        <v>0</v>
      </c>
      <c r="Q36" s="93"/>
      <c r="R36" s="92">
        <v>0</v>
      </c>
      <c r="S36" s="93"/>
      <c r="T36" s="92">
        <v>2</v>
      </c>
      <c r="U36" s="93"/>
      <c r="V36" s="92">
        <v>0</v>
      </c>
      <c r="W36" s="93"/>
      <c r="X36" s="92"/>
      <c r="Y36" s="93"/>
      <c r="Z36" s="92"/>
      <c r="AA36" s="93"/>
      <c r="AB36" s="92"/>
      <c r="AC36" s="93"/>
      <c r="AD36" s="92"/>
      <c r="AE36" s="93"/>
      <c r="AF36" s="92"/>
      <c r="AG36" s="93"/>
      <c r="AH36" s="92"/>
      <c r="AI36" s="93"/>
      <c r="AJ36" s="92"/>
      <c r="AK36" s="93"/>
      <c r="AL36" s="100">
        <f>IF(J36="","",SUM(J36:AJ36))</f>
        <v>2</v>
      </c>
      <c r="AM36" s="101" t="str">
        <f>IF(AA36=0,"",IF(Z36=AA36+AE36+AF36+AG36+AK36,ROUND((AB36/AA36),3),"error"))</f>
        <v/>
      </c>
    </row>
    <row r="37" spans="1:40" ht="14" x14ac:dyDescent="0.2">
      <c r="A37" s="37"/>
      <c r="B37" s="97" t="s">
        <v>69</v>
      </c>
      <c r="C37" s="98"/>
      <c r="D37" s="98"/>
      <c r="E37" s="98"/>
      <c r="F37" s="98"/>
      <c r="G37" s="98"/>
      <c r="H37" s="98"/>
      <c r="I37" s="99"/>
      <c r="J37" s="92">
        <v>0</v>
      </c>
      <c r="K37" s="93"/>
      <c r="L37" s="92">
        <v>0</v>
      </c>
      <c r="M37" s="93"/>
      <c r="N37" s="92">
        <v>5</v>
      </c>
      <c r="O37" s="93"/>
      <c r="P37" s="92">
        <v>1</v>
      </c>
      <c r="Q37" s="93"/>
      <c r="R37" s="92">
        <v>0</v>
      </c>
      <c r="S37" s="93"/>
      <c r="T37" s="92">
        <v>1</v>
      </c>
      <c r="U37" s="93"/>
      <c r="V37" s="92" t="s">
        <v>76</v>
      </c>
      <c r="W37" s="93"/>
      <c r="X37" s="92"/>
      <c r="Y37" s="93"/>
      <c r="Z37" s="92"/>
      <c r="AA37" s="93"/>
      <c r="AB37" s="92"/>
      <c r="AC37" s="93"/>
      <c r="AD37" s="92"/>
      <c r="AE37" s="93"/>
      <c r="AF37" s="92"/>
      <c r="AG37" s="93"/>
      <c r="AH37" s="92"/>
      <c r="AI37" s="93"/>
      <c r="AJ37" s="92"/>
      <c r="AK37" s="93"/>
      <c r="AL37" s="100">
        <f>IF(J37="","",SUM(J37:AJ37))</f>
        <v>7</v>
      </c>
      <c r="AM37" s="101" t="str">
        <f>IF(AA37=0,"",IF(Z37=AA37+AE37+AF37+AG37+AK37,ROUND((AB37/AA37),3),"error"))</f>
        <v/>
      </c>
    </row>
    <row r="38" spans="1:40" x14ac:dyDescent="0.2">
      <c r="A38" s="38"/>
      <c r="B38" s="103" t="s">
        <v>12</v>
      </c>
      <c r="C38" s="103"/>
      <c r="D38" s="103" t="s">
        <v>27</v>
      </c>
      <c r="E38" s="103"/>
      <c r="F38" s="102" t="s">
        <v>44</v>
      </c>
      <c r="G38" s="102"/>
      <c r="H38" s="102"/>
      <c r="I38" s="102"/>
      <c r="J38" s="103" t="s">
        <v>13</v>
      </c>
      <c r="K38" s="103"/>
      <c r="L38" s="102" t="s">
        <v>47</v>
      </c>
      <c r="M38" s="102"/>
      <c r="N38" s="102"/>
      <c r="O38" s="102"/>
      <c r="P38" s="103" t="s">
        <v>14</v>
      </c>
      <c r="Q38" s="103"/>
      <c r="R38" s="102" t="s">
        <v>50</v>
      </c>
      <c r="S38" s="102"/>
      <c r="T38" s="102"/>
      <c r="U38" s="102"/>
      <c r="V38" s="103" t="s">
        <v>15</v>
      </c>
      <c r="W38" s="103"/>
      <c r="X38" s="102" t="s">
        <v>48</v>
      </c>
      <c r="Y38" s="102"/>
      <c r="Z38" s="102"/>
      <c r="AA38" s="102"/>
      <c r="AB38" s="103" t="s">
        <v>16</v>
      </c>
      <c r="AC38" s="103"/>
      <c r="AD38" s="102" t="s">
        <v>54</v>
      </c>
      <c r="AE38" s="102"/>
      <c r="AF38" s="102"/>
      <c r="AG38" s="102"/>
      <c r="AH38" s="103" t="s">
        <v>17</v>
      </c>
      <c r="AI38" s="103"/>
      <c r="AJ38" s="102" t="s">
        <v>78</v>
      </c>
      <c r="AK38" s="102"/>
      <c r="AL38" s="102"/>
      <c r="AM38" s="102"/>
    </row>
    <row r="39" spans="1:40" ht="14" x14ac:dyDescent="0.2">
      <c r="A39" s="39"/>
      <c r="B39" s="104" t="s">
        <v>18</v>
      </c>
      <c r="C39" s="104"/>
      <c r="D39" s="104"/>
      <c r="E39" s="40" t="s">
        <v>19</v>
      </c>
      <c r="F39" s="40"/>
      <c r="G39" s="105" t="str">
        <f>IF(+B36="","",B36)</f>
        <v>福井フェニックス</v>
      </c>
      <c r="H39" s="105"/>
      <c r="I39" s="105"/>
      <c r="J39" s="105"/>
      <c r="K39" s="105"/>
      <c r="L39" s="105"/>
      <c r="M39" s="105"/>
      <c r="N39" s="105"/>
      <c r="O39" s="41" t="s">
        <v>90</v>
      </c>
      <c r="P39" s="41" t="s">
        <v>82</v>
      </c>
      <c r="Q39" s="41"/>
      <c r="R39" s="41"/>
      <c r="S39" s="41"/>
      <c r="T39" s="41"/>
      <c r="U39" s="41"/>
      <c r="V39" s="41"/>
      <c r="W39" s="41"/>
      <c r="X39" s="41"/>
      <c r="Y39" s="32" t="s">
        <v>28</v>
      </c>
      <c r="Z39" s="41"/>
      <c r="AA39" s="41" t="s">
        <v>64</v>
      </c>
      <c r="AB39" s="41"/>
      <c r="AC39" s="41"/>
      <c r="AD39" s="41"/>
      <c r="AE39" s="41"/>
      <c r="AF39" s="41"/>
      <c r="AG39" s="41"/>
      <c r="AH39" s="41"/>
      <c r="AI39" s="41"/>
      <c r="AJ39" s="41"/>
    </row>
    <row r="40" spans="1:40" ht="14" x14ac:dyDescent="0.2">
      <c r="A40" s="39"/>
      <c r="B40" s="104" t="s">
        <v>18</v>
      </c>
      <c r="C40" s="104"/>
      <c r="D40" s="104"/>
      <c r="E40" s="40" t="s">
        <v>20</v>
      </c>
      <c r="F40" s="40"/>
      <c r="G40" s="105" t="str">
        <f>IF(+B37="","",B37)</f>
        <v>金沢学院大学</v>
      </c>
      <c r="H40" s="105"/>
      <c r="I40" s="105"/>
      <c r="J40" s="105"/>
      <c r="K40" s="105"/>
      <c r="L40" s="105"/>
      <c r="M40" s="105"/>
      <c r="N40" s="105"/>
      <c r="O40" s="41" t="s">
        <v>91</v>
      </c>
      <c r="P40" s="41" t="s">
        <v>83</v>
      </c>
      <c r="Q40" s="41"/>
      <c r="R40" s="41"/>
      <c r="S40" s="41"/>
      <c r="T40" s="41"/>
      <c r="U40" s="41"/>
      <c r="V40" s="41"/>
      <c r="W40" s="41"/>
      <c r="X40" s="41"/>
      <c r="Y40" s="32" t="s">
        <v>28</v>
      </c>
      <c r="Z40" s="41"/>
      <c r="AA40" s="41" t="s">
        <v>84</v>
      </c>
      <c r="AB40" s="41"/>
      <c r="AC40" s="41"/>
      <c r="AD40" s="41"/>
      <c r="AE40" s="41"/>
      <c r="AF40" s="41"/>
      <c r="AG40" s="41"/>
      <c r="AH40" s="41"/>
      <c r="AI40" s="41"/>
      <c r="AJ40" s="41"/>
    </row>
    <row r="41" spans="1:40" x14ac:dyDescent="0.2">
      <c r="A41" s="42"/>
      <c r="B41" s="43" t="s">
        <v>21</v>
      </c>
      <c r="C41" s="43"/>
      <c r="D41" s="106" t="s">
        <v>22</v>
      </c>
      <c r="E41" s="106"/>
      <c r="F41" s="44"/>
      <c r="G41" s="45" t="s">
        <v>85</v>
      </c>
      <c r="H41" s="46"/>
      <c r="I41" s="44"/>
      <c r="J41" s="44"/>
      <c r="K41" s="44"/>
      <c r="L41" s="44"/>
      <c r="M41" s="44"/>
      <c r="N41" s="44"/>
      <c r="O41" s="47"/>
      <c r="P41" s="106" t="s">
        <v>24</v>
      </c>
      <c r="Q41" s="106"/>
      <c r="R41" s="44"/>
      <c r="S41" s="45" t="s">
        <v>29</v>
      </c>
      <c r="T41" s="46"/>
      <c r="U41" s="44"/>
      <c r="V41" s="44"/>
      <c r="W41" s="44"/>
      <c r="X41" s="44"/>
      <c r="Y41" s="44"/>
      <c r="Z41" s="44"/>
      <c r="AA41" s="48"/>
      <c r="AB41" s="107" t="s">
        <v>25</v>
      </c>
      <c r="AC41" s="107"/>
      <c r="AD41" s="44"/>
      <c r="AE41" s="45" t="s">
        <v>29</v>
      </c>
      <c r="AF41" s="46"/>
      <c r="AG41" s="49"/>
      <c r="AH41" s="49"/>
      <c r="AI41" s="44"/>
      <c r="AJ41" s="44"/>
      <c r="AK41" s="44"/>
      <c r="AL41" s="44"/>
      <c r="AM41" s="40"/>
    </row>
    <row r="42" spans="1:40" x14ac:dyDescent="0.2">
      <c r="A42" s="42"/>
      <c r="B42" s="43" t="s">
        <v>26</v>
      </c>
      <c r="C42" s="43"/>
      <c r="D42" s="106" t="s">
        <v>22</v>
      </c>
      <c r="E42" s="106"/>
      <c r="F42" s="44"/>
      <c r="G42" s="45" t="s">
        <v>86</v>
      </c>
      <c r="H42" s="46"/>
      <c r="I42" s="44"/>
      <c r="J42" s="44"/>
      <c r="K42" s="44"/>
      <c r="L42" s="44"/>
      <c r="M42" s="44"/>
      <c r="N42" s="44"/>
      <c r="O42" s="47"/>
      <c r="P42" s="106" t="s">
        <v>24</v>
      </c>
      <c r="Q42" s="106"/>
      <c r="R42" s="44"/>
      <c r="S42" s="45" t="s">
        <v>87</v>
      </c>
      <c r="T42" s="46"/>
      <c r="U42" s="44"/>
      <c r="V42" s="44"/>
      <c r="W42" s="44"/>
      <c r="X42" s="44"/>
      <c r="Y42" s="44"/>
      <c r="Z42" s="44"/>
      <c r="AA42" s="48"/>
      <c r="AB42" s="107" t="s">
        <v>25</v>
      </c>
      <c r="AC42" s="107"/>
      <c r="AD42" s="44"/>
      <c r="AE42" s="45" t="s">
        <v>29</v>
      </c>
      <c r="AF42" s="46"/>
      <c r="AG42" s="44"/>
      <c r="AH42" s="44"/>
      <c r="AI42" s="44"/>
      <c r="AJ42" s="44"/>
      <c r="AK42" s="44"/>
      <c r="AL42" s="44"/>
      <c r="AM42" s="50"/>
    </row>
    <row r="44" spans="1:40" x14ac:dyDescent="0.2">
      <c r="A44" s="111" t="s">
        <v>31</v>
      </c>
      <c r="B44" s="111"/>
      <c r="C44" s="111"/>
      <c r="D44" s="35" t="s">
        <v>5</v>
      </c>
      <c r="E44" s="34"/>
      <c r="F44" s="35"/>
      <c r="G44" s="35"/>
      <c r="H44" s="90"/>
      <c r="I44" s="90"/>
      <c r="J44" s="90"/>
      <c r="K44" s="90"/>
      <c r="L44" s="35" t="s">
        <v>6</v>
      </c>
      <c r="M44" s="34"/>
      <c r="N44" s="35"/>
      <c r="O44" s="34"/>
      <c r="P44" s="90"/>
      <c r="Q44" s="90"/>
      <c r="R44" s="90"/>
      <c r="S44" s="90"/>
      <c r="T44" s="35" t="s">
        <v>7</v>
      </c>
      <c r="U44" s="34"/>
      <c r="V44" s="35"/>
      <c r="W44" s="36"/>
      <c r="X44" s="91"/>
      <c r="Y44" s="91"/>
      <c r="Z44" s="91"/>
      <c r="AA44" s="91"/>
      <c r="AB44" s="35" t="s">
        <v>8</v>
      </c>
      <c r="AC44" s="34"/>
      <c r="AD44" s="35"/>
      <c r="AE44" s="36"/>
      <c r="AF44" s="91" t="str">
        <f>IF(P44="","",P44-H44-X44)</f>
        <v/>
      </c>
      <c r="AG44" s="91"/>
      <c r="AH44" s="91"/>
      <c r="AI44" s="91"/>
      <c r="AJ44" s="35" t="s">
        <v>9</v>
      </c>
      <c r="AK44" s="36"/>
      <c r="AL44" s="34"/>
      <c r="AM44" s="36">
        <f>+AM34+1</f>
        <v>15</v>
      </c>
    </row>
    <row r="45" spans="1:40" x14ac:dyDescent="0.2">
      <c r="A45" s="37"/>
      <c r="B45" s="92" t="s">
        <v>10</v>
      </c>
      <c r="C45" s="94"/>
      <c r="D45" s="94"/>
      <c r="E45" s="94"/>
      <c r="F45" s="94"/>
      <c r="G45" s="94"/>
      <c r="H45" s="94"/>
      <c r="I45" s="93"/>
      <c r="J45" s="92">
        <v>1</v>
      </c>
      <c r="K45" s="93"/>
      <c r="L45" s="92">
        <v>2</v>
      </c>
      <c r="M45" s="93"/>
      <c r="N45" s="92">
        <v>3</v>
      </c>
      <c r="O45" s="93"/>
      <c r="P45" s="92">
        <v>4</v>
      </c>
      <c r="Q45" s="93"/>
      <c r="R45" s="92">
        <v>5</v>
      </c>
      <c r="S45" s="93"/>
      <c r="T45" s="92">
        <v>6</v>
      </c>
      <c r="U45" s="93"/>
      <c r="V45" s="92">
        <v>7</v>
      </c>
      <c r="W45" s="93"/>
      <c r="X45" s="92">
        <v>8</v>
      </c>
      <c r="Y45" s="93"/>
      <c r="Z45" s="92">
        <v>9</v>
      </c>
      <c r="AA45" s="93"/>
      <c r="AB45" s="92">
        <v>10</v>
      </c>
      <c r="AC45" s="93"/>
      <c r="AD45" s="92">
        <v>11</v>
      </c>
      <c r="AE45" s="93"/>
      <c r="AF45" s="92">
        <v>12</v>
      </c>
      <c r="AG45" s="93"/>
      <c r="AH45" s="92">
        <v>13</v>
      </c>
      <c r="AI45" s="93"/>
      <c r="AJ45" s="92">
        <v>14</v>
      </c>
      <c r="AK45" s="93"/>
      <c r="AL45" s="92" t="s">
        <v>11</v>
      </c>
      <c r="AM45" s="93"/>
    </row>
    <row r="46" spans="1:40" ht="14" x14ac:dyDescent="0.2">
      <c r="A46" s="37"/>
      <c r="B46" s="108" t="s">
        <v>60</v>
      </c>
      <c r="C46" s="109"/>
      <c r="D46" s="109"/>
      <c r="E46" s="109"/>
      <c r="F46" s="109"/>
      <c r="G46" s="109"/>
      <c r="H46" s="109"/>
      <c r="I46" s="110"/>
      <c r="J46" s="92">
        <v>4</v>
      </c>
      <c r="K46" s="93"/>
      <c r="L46" s="92">
        <v>0</v>
      </c>
      <c r="M46" s="93"/>
      <c r="N46" s="92">
        <v>1</v>
      </c>
      <c r="O46" s="93"/>
      <c r="P46" s="92">
        <v>0</v>
      </c>
      <c r="Q46" s="93"/>
      <c r="R46" s="92">
        <v>0</v>
      </c>
      <c r="S46" s="93"/>
      <c r="T46" s="92">
        <v>2</v>
      </c>
      <c r="U46" s="93"/>
      <c r="V46" s="92">
        <v>0</v>
      </c>
      <c r="W46" s="93"/>
      <c r="X46" s="92"/>
      <c r="Y46" s="93"/>
      <c r="Z46" s="92"/>
      <c r="AA46" s="93"/>
      <c r="AB46" s="92"/>
      <c r="AC46" s="93"/>
      <c r="AD46" s="92"/>
      <c r="AE46" s="93"/>
      <c r="AF46" s="92"/>
      <c r="AG46" s="93"/>
      <c r="AH46" s="92"/>
      <c r="AI46" s="93"/>
      <c r="AJ46" s="92"/>
      <c r="AK46" s="93"/>
      <c r="AL46" s="100">
        <f>IF(J46="","",SUM(J46:AJ46))</f>
        <v>7</v>
      </c>
      <c r="AM46" s="101" t="str">
        <f>IF(AA46=0,"",IF(Z46=AA46+AE46+AF46+AG46+AK46,ROUND((AB46/AA46),3),"error"))</f>
        <v/>
      </c>
    </row>
    <row r="47" spans="1:40" ht="14" x14ac:dyDescent="0.2">
      <c r="A47" s="37"/>
      <c r="B47" s="97" t="s">
        <v>69</v>
      </c>
      <c r="C47" s="98"/>
      <c r="D47" s="98"/>
      <c r="E47" s="98"/>
      <c r="F47" s="98"/>
      <c r="G47" s="98"/>
      <c r="H47" s="98"/>
      <c r="I47" s="99"/>
      <c r="J47" s="92">
        <v>0</v>
      </c>
      <c r="K47" s="93"/>
      <c r="L47" s="92">
        <v>0</v>
      </c>
      <c r="M47" s="93"/>
      <c r="N47" s="92">
        <v>1</v>
      </c>
      <c r="O47" s="93"/>
      <c r="P47" s="92">
        <v>0</v>
      </c>
      <c r="Q47" s="93"/>
      <c r="R47" s="92">
        <v>0</v>
      </c>
      <c r="S47" s="93"/>
      <c r="T47" s="92">
        <v>0</v>
      </c>
      <c r="U47" s="93"/>
      <c r="V47" s="92">
        <v>1</v>
      </c>
      <c r="W47" s="93"/>
      <c r="X47" s="92"/>
      <c r="Y47" s="93"/>
      <c r="Z47" s="92"/>
      <c r="AA47" s="93"/>
      <c r="AB47" s="92"/>
      <c r="AC47" s="93"/>
      <c r="AD47" s="92"/>
      <c r="AE47" s="93"/>
      <c r="AF47" s="92"/>
      <c r="AG47" s="93"/>
      <c r="AH47" s="92"/>
      <c r="AI47" s="93"/>
      <c r="AJ47" s="92"/>
      <c r="AK47" s="93"/>
      <c r="AL47" s="100">
        <f>IF(J47="","",SUM(J47:AJ47))</f>
        <v>2</v>
      </c>
      <c r="AM47" s="101" t="str">
        <f>IF(AA47=0,"",IF(Z47=AA47+AE47+AF47+AG47+AK47,ROUND((AB47/AA47),3),"error"))</f>
        <v/>
      </c>
    </row>
    <row r="48" spans="1:40" x14ac:dyDescent="0.2">
      <c r="A48" s="38"/>
      <c r="B48" s="103" t="s">
        <v>12</v>
      </c>
      <c r="C48" s="103"/>
      <c r="D48" s="103" t="s">
        <v>27</v>
      </c>
      <c r="E48" s="103"/>
      <c r="F48" s="102"/>
      <c r="G48" s="102"/>
      <c r="H48" s="102"/>
      <c r="I48" s="102"/>
      <c r="J48" s="103" t="s">
        <v>13</v>
      </c>
      <c r="K48" s="103"/>
      <c r="L48" s="102"/>
      <c r="M48" s="102"/>
      <c r="N48" s="102"/>
      <c r="O48" s="102"/>
      <c r="P48" s="103" t="s">
        <v>14</v>
      </c>
      <c r="Q48" s="103"/>
      <c r="R48" s="102"/>
      <c r="S48" s="102"/>
      <c r="T48" s="102"/>
      <c r="U48" s="102"/>
      <c r="V48" s="103" t="s">
        <v>15</v>
      </c>
      <c r="W48" s="103"/>
      <c r="X48" s="102"/>
      <c r="Y48" s="102"/>
      <c r="Z48" s="102"/>
      <c r="AA48" s="102"/>
      <c r="AB48" s="103" t="s">
        <v>16</v>
      </c>
      <c r="AC48" s="103"/>
      <c r="AD48" s="102"/>
      <c r="AE48" s="102"/>
      <c r="AF48" s="102"/>
      <c r="AG48" s="102"/>
      <c r="AH48" s="103" t="s">
        <v>17</v>
      </c>
      <c r="AI48" s="103"/>
      <c r="AJ48" s="102"/>
      <c r="AK48" s="102"/>
      <c r="AL48" s="102"/>
      <c r="AM48" s="102"/>
    </row>
    <row r="49" spans="1:39" ht="14" x14ac:dyDescent="0.2">
      <c r="A49" s="39"/>
      <c r="B49" s="104" t="s">
        <v>18</v>
      </c>
      <c r="C49" s="104"/>
      <c r="D49" s="104"/>
      <c r="E49" s="40" t="s">
        <v>19</v>
      </c>
      <c r="F49" s="40"/>
      <c r="G49" s="105" t="str">
        <f>IF(+B46="","",B46)</f>
        <v>大和電機工業株式会社</v>
      </c>
      <c r="H49" s="105"/>
      <c r="I49" s="105"/>
      <c r="J49" s="105"/>
      <c r="K49" s="105"/>
      <c r="L49" s="105"/>
      <c r="M49" s="105"/>
      <c r="N49" s="105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32" t="s">
        <v>28</v>
      </c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</row>
    <row r="50" spans="1:39" ht="14" x14ac:dyDescent="0.2">
      <c r="A50" s="39"/>
      <c r="B50" s="104" t="s">
        <v>18</v>
      </c>
      <c r="C50" s="104"/>
      <c r="D50" s="104"/>
      <c r="E50" s="40" t="s">
        <v>20</v>
      </c>
      <c r="F50" s="40"/>
      <c r="G50" s="105" t="str">
        <f>IF(+B47="","",B47)</f>
        <v>金沢学院大学</v>
      </c>
      <c r="H50" s="105"/>
      <c r="I50" s="105"/>
      <c r="J50" s="105"/>
      <c r="K50" s="105"/>
      <c r="L50" s="105"/>
      <c r="M50" s="105"/>
      <c r="N50" s="105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32" t="s">
        <v>28</v>
      </c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</row>
    <row r="51" spans="1:39" x14ac:dyDescent="0.2">
      <c r="A51" s="42"/>
      <c r="B51" s="43" t="s">
        <v>21</v>
      </c>
      <c r="C51" s="43"/>
      <c r="D51" s="106" t="s">
        <v>22</v>
      </c>
      <c r="E51" s="106"/>
      <c r="F51" s="44"/>
      <c r="G51" s="45" t="s">
        <v>29</v>
      </c>
      <c r="H51" s="46"/>
      <c r="I51" s="44"/>
      <c r="J51" s="44"/>
      <c r="K51" s="44"/>
      <c r="L51" s="44"/>
      <c r="M51" s="44"/>
      <c r="N51" s="44"/>
      <c r="O51" s="47"/>
      <c r="P51" s="106" t="s">
        <v>24</v>
      </c>
      <c r="Q51" s="106"/>
      <c r="R51" s="44"/>
      <c r="S51" s="45" t="s">
        <v>29</v>
      </c>
      <c r="T51" s="46"/>
      <c r="U51" s="44"/>
      <c r="V51" s="44"/>
      <c r="W51" s="44"/>
      <c r="X51" s="44"/>
      <c r="Y51" s="44"/>
      <c r="Z51" s="44"/>
      <c r="AA51" s="48"/>
      <c r="AB51" s="107" t="s">
        <v>25</v>
      </c>
      <c r="AC51" s="107"/>
      <c r="AD51" s="44"/>
      <c r="AE51" s="45" t="s">
        <v>29</v>
      </c>
      <c r="AF51" s="46"/>
      <c r="AG51" s="49"/>
      <c r="AH51" s="49"/>
      <c r="AI51" s="44"/>
      <c r="AJ51" s="44"/>
      <c r="AK51" s="44"/>
      <c r="AL51" s="44"/>
      <c r="AM51" s="40"/>
    </row>
    <row r="52" spans="1:39" x14ac:dyDescent="0.2">
      <c r="A52" s="42"/>
      <c r="B52" s="43" t="s">
        <v>26</v>
      </c>
      <c r="C52" s="43"/>
      <c r="D52" s="106" t="s">
        <v>22</v>
      </c>
      <c r="E52" s="106"/>
      <c r="F52" s="44"/>
      <c r="G52" s="45" t="s">
        <v>29</v>
      </c>
      <c r="H52" s="46"/>
      <c r="I52" s="44"/>
      <c r="J52" s="44"/>
      <c r="K52" s="44"/>
      <c r="L52" s="44"/>
      <c r="M52" s="44"/>
      <c r="N52" s="44"/>
      <c r="O52" s="47"/>
      <c r="P52" s="106" t="s">
        <v>24</v>
      </c>
      <c r="Q52" s="106"/>
      <c r="R52" s="44"/>
      <c r="S52" s="45" t="s">
        <v>29</v>
      </c>
      <c r="T52" s="46"/>
      <c r="U52" s="44"/>
      <c r="V52" s="44"/>
      <c r="W52" s="44"/>
      <c r="X52" s="44"/>
      <c r="Y52" s="44"/>
      <c r="Z52" s="44"/>
      <c r="AA52" s="48"/>
      <c r="AB52" s="107" t="s">
        <v>25</v>
      </c>
      <c r="AC52" s="107"/>
      <c r="AD52" s="44"/>
      <c r="AE52" s="45" t="s">
        <v>29</v>
      </c>
      <c r="AF52" s="46"/>
      <c r="AG52" s="44"/>
      <c r="AH52" s="44"/>
      <c r="AI52" s="44"/>
      <c r="AJ52" s="44"/>
      <c r="AK52" s="44"/>
      <c r="AL52" s="44"/>
      <c r="AM52" s="50"/>
    </row>
  </sheetData>
  <sortState ref="AR3:AV11">
    <sortCondition ref="AR3"/>
  </sortState>
  <mergeCells count="376">
    <mergeCell ref="D52:E52"/>
    <mergeCell ref="P52:Q52"/>
    <mergeCell ref="AB52:AC52"/>
    <mergeCell ref="AJ48:AM48"/>
    <mergeCell ref="B49:D49"/>
    <mergeCell ref="G49:N49"/>
    <mergeCell ref="B50:D50"/>
    <mergeCell ref="G50:N50"/>
    <mergeCell ref="D51:E51"/>
    <mergeCell ref="P51:Q51"/>
    <mergeCell ref="AB51:AC51"/>
    <mergeCell ref="R48:U48"/>
    <mergeCell ref="V48:W48"/>
    <mergeCell ref="X48:AA48"/>
    <mergeCell ref="AB48:AC48"/>
    <mergeCell ref="AD48:AG48"/>
    <mergeCell ref="AH48:AI48"/>
    <mergeCell ref="AF47:AG47"/>
    <mergeCell ref="AH47:AI47"/>
    <mergeCell ref="AJ47:AK47"/>
    <mergeCell ref="AL47:AM47"/>
    <mergeCell ref="B48:C48"/>
    <mergeCell ref="D48:E48"/>
    <mergeCell ref="F48:I48"/>
    <mergeCell ref="J48:K48"/>
    <mergeCell ref="L48:O48"/>
    <mergeCell ref="P48:Q48"/>
    <mergeCell ref="T47:U47"/>
    <mergeCell ref="V47:W47"/>
    <mergeCell ref="X47:Y47"/>
    <mergeCell ref="Z47:AA47"/>
    <mergeCell ref="AB47:AC47"/>
    <mergeCell ref="AD47:AE47"/>
    <mergeCell ref="B47:I47"/>
    <mergeCell ref="J47:K47"/>
    <mergeCell ref="L47:M47"/>
    <mergeCell ref="N47:O47"/>
    <mergeCell ref="P47:Q47"/>
    <mergeCell ref="R47:S47"/>
    <mergeCell ref="T46:U46"/>
    <mergeCell ref="V46:W46"/>
    <mergeCell ref="X46:Y46"/>
    <mergeCell ref="AJ45:AK45"/>
    <mergeCell ref="AL45:AM45"/>
    <mergeCell ref="B46:I46"/>
    <mergeCell ref="J46:K46"/>
    <mergeCell ref="L46:M46"/>
    <mergeCell ref="N46:O46"/>
    <mergeCell ref="P46:Q46"/>
    <mergeCell ref="R46:S46"/>
    <mergeCell ref="T45:U45"/>
    <mergeCell ref="V45:W45"/>
    <mergeCell ref="X45:Y45"/>
    <mergeCell ref="Z45:AA45"/>
    <mergeCell ref="AB45:AC45"/>
    <mergeCell ref="AD45:AE45"/>
    <mergeCell ref="AF46:AG46"/>
    <mergeCell ref="AH46:AI46"/>
    <mergeCell ref="AJ46:AK46"/>
    <mergeCell ref="AL46:AM46"/>
    <mergeCell ref="Z46:AA46"/>
    <mergeCell ref="AB46:AC46"/>
    <mergeCell ref="AD46:AE46"/>
    <mergeCell ref="H44:K44"/>
    <mergeCell ref="P44:S44"/>
    <mergeCell ref="X44:AA44"/>
    <mergeCell ref="AF44:AI44"/>
    <mergeCell ref="B45:I45"/>
    <mergeCell ref="J45:K45"/>
    <mergeCell ref="L45:M45"/>
    <mergeCell ref="N45:O45"/>
    <mergeCell ref="P45:Q45"/>
    <mergeCell ref="R45:S45"/>
    <mergeCell ref="AF45:AG45"/>
    <mergeCell ref="AH45:AI45"/>
    <mergeCell ref="A44:C44"/>
    <mergeCell ref="D42:E42"/>
    <mergeCell ref="P42:Q42"/>
    <mergeCell ref="AB42:AC42"/>
    <mergeCell ref="AJ38:AM38"/>
    <mergeCell ref="B39:D39"/>
    <mergeCell ref="G39:N39"/>
    <mergeCell ref="B40:D40"/>
    <mergeCell ref="G40:N40"/>
    <mergeCell ref="D41:E41"/>
    <mergeCell ref="P41:Q41"/>
    <mergeCell ref="AB41:AC41"/>
    <mergeCell ref="R38:U38"/>
    <mergeCell ref="V38:W38"/>
    <mergeCell ref="X38:AA38"/>
    <mergeCell ref="AB38:AC38"/>
    <mergeCell ref="AD38:AG38"/>
    <mergeCell ref="AH38:AI38"/>
    <mergeCell ref="AF37:AG37"/>
    <mergeCell ref="AH37:AI37"/>
    <mergeCell ref="AJ37:AK37"/>
    <mergeCell ref="AL37:AM37"/>
    <mergeCell ref="B38:C38"/>
    <mergeCell ref="D38:E38"/>
    <mergeCell ref="F38:I38"/>
    <mergeCell ref="J38:K38"/>
    <mergeCell ref="L38:O38"/>
    <mergeCell ref="P38:Q38"/>
    <mergeCell ref="T37:U37"/>
    <mergeCell ref="V37:W37"/>
    <mergeCell ref="X37:Y37"/>
    <mergeCell ref="Z37:AA37"/>
    <mergeCell ref="AB37:AC37"/>
    <mergeCell ref="AD37:AE37"/>
    <mergeCell ref="B37:I37"/>
    <mergeCell ref="J37:K37"/>
    <mergeCell ref="L37:M37"/>
    <mergeCell ref="N37:O37"/>
    <mergeCell ref="P37:Q37"/>
    <mergeCell ref="R37:S37"/>
    <mergeCell ref="T36:U36"/>
    <mergeCell ref="V36:W36"/>
    <mergeCell ref="X36:Y36"/>
    <mergeCell ref="AJ35:AK35"/>
    <mergeCell ref="AL35:AM35"/>
    <mergeCell ref="B36:I36"/>
    <mergeCell ref="J36:K36"/>
    <mergeCell ref="L36:M36"/>
    <mergeCell ref="N36:O36"/>
    <mergeCell ref="P36:Q36"/>
    <mergeCell ref="R36:S36"/>
    <mergeCell ref="T35:U35"/>
    <mergeCell ref="V35:W35"/>
    <mergeCell ref="X35:Y35"/>
    <mergeCell ref="Z35:AA35"/>
    <mergeCell ref="AB35:AC35"/>
    <mergeCell ref="AD35:AE35"/>
    <mergeCell ref="AF36:AG36"/>
    <mergeCell ref="AH36:AI36"/>
    <mergeCell ref="AJ36:AK36"/>
    <mergeCell ref="AL36:AM36"/>
    <mergeCell ref="Z36:AA36"/>
    <mergeCell ref="AB36:AC36"/>
    <mergeCell ref="AD36:AE36"/>
    <mergeCell ref="H34:K34"/>
    <mergeCell ref="P34:S34"/>
    <mergeCell ref="X34:AA34"/>
    <mergeCell ref="AF34:AI34"/>
    <mergeCell ref="B35:I35"/>
    <mergeCell ref="J35:K35"/>
    <mergeCell ref="L35:M35"/>
    <mergeCell ref="N35:O35"/>
    <mergeCell ref="P35:Q35"/>
    <mergeCell ref="R35:S35"/>
    <mergeCell ref="AF35:AG35"/>
    <mergeCell ref="AH35:AI35"/>
    <mergeCell ref="B29:D29"/>
    <mergeCell ref="G29:N29"/>
    <mergeCell ref="D30:E30"/>
    <mergeCell ref="P30:Q30"/>
    <mergeCell ref="AB30:AC30"/>
    <mergeCell ref="D31:E31"/>
    <mergeCell ref="P31:Q31"/>
    <mergeCell ref="AB31:AC31"/>
    <mergeCell ref="AB27:AC27"/>
    <mergeCell ref="AD27:AG27"/>
    <mergeCell ref="AH27:AI27"/>
    <mergeCell ref="AJ27:AM27"/>
    <mergeCell ref="B28:D28"/>
    <mergeCell ref="G28:N28"/>
    <mergeCell ref="AL26:AM26"/>
    <mergeCell ref="B27:C27"/>
    <mergeCell ref="D27:E27"/>
    <mergeCell ref="F27:I27"/>
    <mergeCell ref="J27:K27"/>
    <mergeCell ref="L27:O27"/>
    <mergeCell ref="P27:Q27"/>
    <mergeCell ref="R27:U27"/>
    <mergeCell ref="V27:W27"/>
    <mergeCell ref="X27:AA27"/>
    <mergeCell ref="Z26:AA26"/>
    <mergeCell ref="AB26:AC26"/>
    <mergeCell ref="AD26:AE26"/>
    <mergeCell ref="AF26:AG26"/>
    <mergeCell ref="AH26:AI26"/>
    <mergeCell ref="AJ26:AK26"/>
    <mergeCell ref="B26:I26"/>
    <mergeCell ref="J26:K26"/>
    <mergeCell ref="L26:M26"/>
    <mergeCell ref="N26:O26"/>
    <mergeCell ref="P26:Q26"/>
    <mergeCell ref="R26:S26"/>
    <mergeCell ref="T26:U26"/>
    <mergeCell ref="V26:W26"/>
    <mergeCell ref="X26:Y26"/>
    <mergeCell ref="AL24:AM24"/>
    <mergeCell ref="B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4:AA24"/>
    <mergeCell ref="AB24:AC24"/>
    <mergeCell ref="AD24:AE24"/>
    <mergeCell ref="AF24:AG24"/>
    <mergeCell ref="AH24:AI24"/>
    <mergeCell ref="AJ24:AK24"/>
    <mergeCell ref="AL25:AM25"/>
    <mergeCell ref="Z25:AA25"/>
    <mergeCell ref="AB25:AC25"/>
    <mergeCell ref="AD25:AE25"/>
    <mergeCell ref="AF25:AG25"/>
    <mergeCell ref="AH25:AI25"/>
    <mergeCell ref="AJ25:AK25"/>
    <mergeCell ref="B24:I24"/>
    <mergeCell ref="J24:K24"/>
    <mergeCell ref="L24:M24"/>
    <mergeCell ref="N24:O24"/>
    <mergeCell ref="P24:Q24"/>
    <mergeCell ref="R24:S24"/>
    <mergeCell ref="T24:U24"/>
    <mergeCell ref="V24:W24"/>
    <mergeCell ref="X24:Y24"/>
    <mergeCell ref="D21:E21"/>
    <mergeCell ref="P21:Q21"/>
    <mergeCell ref="AD21:AE21"/>
    <mergeCell ref="H23:K23"/>
    <mergeCell ref="P23:S23"/>
    <mergeCell ref="X23:AA23"/>
    <mergeCell ref="AJ17:AM17"/>
    <mergeCell ref="B18:D18"/>
    <mergeCell ref="G18:N18"/>
    <mergeCell ref="B19:D19"/>
    <mergeCell ref="G19:N19"/>
    <mergeCell ref="D20:E20"/>
    <mergeCell ref="P20:Q20"/>
    <mergeCell ref="AD20:AE20"/>
    <mergeCell ref="R17:U17"/>
    <mergeCell ref="V17:W17"/>
    <mergeCell ref="X17:AA17"/>
    <mergeCell ref="AB17:AC17"/>
    <mergeCell ref="AD17:AG17"/>
    <mergeCell ref="AH17:AI17"/>
    <mergeCell ref="AF23:AI23"/>
    <mergeCell ref="AF16:AG16"/>
    <mergeCell ref="AH16:AI16"/>
    <mergeCell ref="AJ16:AK16"/>
    <mergeCell ref="AL16:AM16"/>
    <mergeCell ref="B17:C17"/>
    <mergeCell ref="D17:E17"/>
    <mergeCell ref="F17:I17"/>
    <mergeCell ref="J17:K17"/>
    <mergeCell ref="L17:O17"/>
    <mergeCell ref="P17:Q17"/>
    <mergeCell ref="T16:U16"/>
    <mergeCell ref="V16:W16"/>
    <mergeCell ref="X16:Y16"/>
    <mergeCell ref="Z16:AA16"/>
    <mergeCell ref="AB16:AC16"/>
    <mergeCell ref="AD16:AE16"/>
    <mergeCell ref="B16:I16"/>
    <mergeCell ref="J16:K16"/>
    <mergeCell ref="L16:M16"/>
    <mergeCell ref="N16:O16"/>
    <mergeCell ref="P16:Q16"/>
    <mergeCell ref="R16:S16"/>
    <mergeCell ref="T15:U15"/>
    <mergeCell ref="V15:W15"/>
    <mergeCell ref="X15:Y15"/>
    <mergeCell ref="AJ14:AK14"/>
    <mergeCell ref="AL14:AM14"/>
    <mergeCell ref="B15:I15"/>
    <mergeCell ref="J15:K15"/>
    <mergeCell ref="L15:M15"/>
    <mergeCell ref="N15:O15"/>
    <mergeCell ref="P15:Q15"/>
    <mergeCell ref="R15:S15"/>
    <mergeCell ref="T14:U14"/>
    <mergeCell ref="V14:W14"/>
    <mergeCell ref="X14:Y14"/>
    <mergeCell ref="Z14:AA14"/>
    <mergeCell ref="AB14:AC14"/>
    <mergeCell ref="AD14:AE14"/>
    <mergeCell ref="AF15:AG15"/>
    <mergeCell ref="AH15:AI15"/>
    <mergeCell ref="AJ15:AK15"/>
    <mergeCell ref="AL15:AM15"/>
    <mergeCell ref="Z15:AA15"/>
    <mergeCell ref="AB15:AC15"/>
    <mergeCell ref="AD15:AE15"/>
    <mergeCell ref="H13:K13"/>
    <mergeCell ref="P13:S13"/>
    <mergeCell ref="X13:AA13"/>
    <mergeCell ref="AF13:AI13"/>
    <mergeCell ref="B14:I14"/>
    <mergeCell ref="J14:K14"/>
    <mergeCell ref="L14:M14"/>
    <mergeCell ref="N14:O14"/>
    <mergeCell ref="P14:Q14"/>
    <mergeCell ref="R14:S14"/>
    <mergeCell ref="AF14:AG14"/>
    <mergeCell ref="AH14:AI14"/>
    <mergeCell ref="B9:D9"/>
    <mergeCell ref="G9:N9"/>
    <mergeCell ref="D10:E10"/>
    <mergeCell ref="P10:Q10"/>
    <mergeCell ref="AB10:AC10"/>
    <mergeCell ref="D11:E11"/>
    <mergeCell ref="P11:Q11"/>
    <mergeCell ref="AB11:AC11"/>
    <mergeCell ref="AB7:AC7"/>
    <mergeCell ref="AD7:AG7"/>
    <mergeCell ref="AH7:AI7"/>
    <mergeCell ref="AJ7:AM7"/>
    <mergeCell ref="B8:D8"/>
    <mergeCell ref="G8:N8"/>
    <mergeCell ref="AL6:AM6"/>
    <mergeCell ref="B7:C7"/>
    <mergeCell ref="D7:E7"/>
    <mergeCell ref="F7:I7"/>
    <mergeCell ref="J7:K7"/>
    <mergeCell ref="L7:O7"/>
    <mergeCell ref="P7:Q7"/>
    <mergeCell ref="R7:U7"/>
    <mergeCell ref="V7:W7"/>
    <mergeCell ref="X7:AA7"/>
    <mergeCell ref="Z6:AA6"/>
    <mergeCell ref="AB6:AC6"/>
    <mergeCell ref="AD6:AE6"/>
    <mergeCell ref="AF6:AG6"/>
    <mergeCell ref="AH6:AI6"/>
    <mergeCell ref="AJ6:AK6"/>
    <mergeCell ref="B6:I6"/>
    <mergeCell ref="J6:K6"/>
    <mergeCell ref="L6:M6"/>
    <mergeCell ref="N6:O6"/>
    <mergeCell ref="P6:Q6"/>
    <mergeCell ref="R6:S6"/>
    <mergeCell ref="T6:U6"/>
    <mergeCell ref="V6:W6"/>
    <mergeCell ref="X6:Y6"/>
    <mergeCell ref="AL4:AM4"/>
    <mergeCell ref="B5:I5"/>
    <mergeCell ref="J5:K5"/>
    <mergeCell ref="L5:M5"/>
    <mergeCell ref="N5:O5"/>
    <mergeCell ref="P5:Q5"/>
    <mergeCell ref="R5:S5"/>
    <mergeCell ref="T5:U5"/>
    <mergeCell ref="V5:W5"/>
    <mergeCell ref="X5:Y5"/>
    <mergeCell ref="Z4:AA4"/>
    <mergeCell ref="AB4:AC4"/>
    <mergeCell ref="AD4:AE4"/>
    <mergeCell ref="AF4:AG4"/>
    <mergeCell ref="AH4:AI4"/>
    <mergeCell ref="AJ4:AK4"/>
    <mergeCell ref="AL5:AM5"/>
    <mergeCell ref="Z5:AA5"/>
    <mergeCell ref="H3:K3"/>
    <mergeCell ref="P3:S3"/>
    <mergeCell ref="X3:AA3"/>
    <mergeCell ref="AF3:AI3"/>
    <mergeCell ref="AB5:AC5"/>
    <mergeCell ref="AD5:AE5"/>
    <mergeCell ref="AF5:AG5"/>
    <mergeCell ref="AH5:AI5"/>
    <mergeCell ref="AJ5:AK5"/>
    <mergeCell ref="B4:I4"/>
    <mergeCell ref="J4:K4"/>
    <mergeCell ref="L4:M4"/>
    <mergeCell ref="N4:O4"/>
    <mergeCell ref="P4:Q4"/>
    <mergeCell ref="R4:S4"/>
    <mergeCell ref="T4:U4"/>
    <mergeCell ref="V4:W4"/>
    <mergeCell ref="X4:Y4"/>
  </mergeCells>
  <phoneticPr fontId="9"/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トーナメント表</vt:lpstr>
      <vt:lpstr>記録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T15</dc:title>
  <dc:creator>MASATO ENDO</dc:creator>
  <cp:lastModifiedBy>ISA-2</cp:lastModifiedBy>
  <cp:lastPrinted>2015-06-29T03:57:05Z</cp:lastPrinted>
  <dcterms:created xsi:type="dcterms:W3CDTF">2000-09-13T06:44:27Z</dcterms:created>
  <dcterms:modified xsi:type="dcterms:W3CDTF">2015-06-29T03:58:28Z</dcterms:modified>
</cp:coreProperties>
</file>