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zu\Documents\【重要9.4】USBデータ回避\☆石川県ソフトボール協会\R7全日本教員\大会要項等\"/>
    </mc:Choice>
  </mc:AlternateContent>
  <xr:revisionPtr revIDLastSave="0" documentId="13_ncr:1_{81C917C6-A4B0-4D7D-BF8B-2D4103F5C602}" xr6:coauthVersionLast="47" xr6:coauthVersionMax="47" xr10:uidLastSave="{00000000-0000-0000-0000-000000000000}"/>
  <bookViews>
    <workbookView xWindow="-108" yWindow="-108" windowWidth="23256" windowHeight="13176" tabRatio="599" xr2:uid="{CF84E9C7-D005-4479-8972-5F834F77119A}"/>
  </bookViews>
  <sheets>
    <sheet name="入力シート" sheetId="8" r:id="rId1"/>
    <sheet name="事務局用" sheetId="4" r:id="rId2"/>
    <sheet name="参加申込書(プログラム掲載用)" sheetId="2" r:id="rId3"/>
    <sheet name="⇒記録用（発送時非表示）" sheetId="7" state="hidden" r:id="rId4"/>
    <sheet name="ウインドミル用データ　【編集不可！】" sheetId="5" state="hidden" r:id="rId5"/>
    <sheet name="選手" sheetId="6" state="hidden" r:id="rId6"/>
  </sheets>
  <externalReferences>
    <externalReference r:id="rId7"/>
    <externalReference r:id="rId8"/>
    <externalReference r:id="rId9"/>
  </externalReferences>
  <definedNames>
    <definedName name="_xlnm._FilterDatabase" localSheetId="0" hidden="1">入力シート!$A$24:$H$84</definedName>
    <definedName name="_xlnm.Print_Area" localSheetId="2">'参加申込書(プログラム掲載用)'!$A$2:$AV$51</definedName>
    <definedName name="_xlnm.Print_Area" localSheetId="1">事務局用!$A$1:$U$22</definedName>
    <definedName name="指導者資格リスト" localSheetId="4">'[1]【１】　名簿'!$J$58:$J$63</definedName>
    <definedName name="指導者資格リスト" localSheetId="5">'[2]【１】　名簿'!$J$58:$J$63</definedName>
    <definedName name="指導者資格リスト">[3]プログラム掲載用!$J$58:$J$63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8" i="2" l="1"/>
  <c r="Y12" i="2"/>
  <c r="O13" i="4"/>
  <c r="C103" i="8"/>
  <c r="O12" i="4"/>
  <c r="K35" i="8"/>
  <c r="K8" i="8"/>
  <c r="R17" i="4" s="1"/>
  <c r="K87" i="8"/>
  <c r="K88" i="8"/>
  <c r="K86" i="8"/>
  <c r="G6" i="2"/>
  <c r="R21" i="4"/>
  <c r="C7" i="4"/>
  <c r="AF36" i="2"/>
  <c r="K37" i="8"/>
  <c r="H23" i="2" s="1"/>
  <c r="K38" i="8"/>
  <c r="H24" i="2" s="1"/>
  <c r="K39" i="8"/>
  <c r="H25" i="2" s="1"/>
  <c r="K40" i="8"/>
  <c r="H26" i="2" s="1"/>
  <c r="K41" i="8"/>
  <c r="H27" i="2" s="1"/>
  <c r="K42" i="8"/>
  <c r="H28" i="2" s="1"/>
  <c r="K43" i="8"/>
  <c r="H29" i="2" s="1"/>
  <c r="K44" i="8"/>
  <c r="H30" i="2" s="1"/>
  <c r="K45" i="8"/>
  <c r="H31" i="2" s="1"/>
  <c r="K46" i="8"/>
  <c r="H32" i="2" s="1"/>
  <c r="K47" i="8"/>
  <c r="H33" i="2" s="1"/>
  <c r="K48" i="8"/>
  <c r="H34" i="2" s="1"/>
  <c r="K49" i="8"/>
  <c r="H35" i="2" s="1"/>
  <c r="K50" i="8"/>
  <c r="H36" i="2" s="1"/>
  <c r="K51" i="8"/>
  <c r="H37" i="2" s="1"/>
  <c r="K52" i="8"/>
  <c r="H38" i="2" s="1"/>
  <c r="K53" i="8"/>
  <c r="H39" i="2" s="1"/>
  <c r="K54" i="8"/>
  <c r="H40" i="2" s="1"/>
  <c r="K55" i="8"/>
  <c r="H41" i="2" s="1"/>
  <c r="K56" i="8"/>
  <c r="H42" i="2" s="1"/>
  <c r="K57" i="8"/>
  <c r="H43" i="2" s="1"/>
  <c r="K58" i="8"/>
  <c r="H44" i="2" s="1"/>
  <c r="K59" i="8"/>
  <c r="H45" i="2" s="1"/>
  <c r="K60" i="8"/>
  <c r="H46" i="2" s="1"/>
  <c r="K61" i="8"/>
  <c r="AF21" i="2" s="1"/>
  <c r="K62" i="8"/>
  <c r="AF22" i="2" s="1"/>
  <c r="K63" i="8"/>
  <c r="AF23" i="2" s="1"/>
  <c r="K64" i="8"/>
  <c r="AF24" i="2" s="1"/>
  <c r="K65" i="8"/>
  <c r="AF25" i="2" s="1"/>
  <c r="K66" i="8"/>
  <c r="AF26" i="2" s="1"/>
  <c r="K67" i="8"/>
  <c r="AF27" i="2" s="1"/>
  <c r="K68" i="8"/>
  <c r="AF28" i="2" s="1"/>
  <c r="K69" i="8"/>
  <c r="AF29" i="2" s="1"/>
  <c r="K70" i="8"/>
  <c r="AF30" i="2" s="1"/>
  <c r="K71" i="8"/>
  <c r="AF31" i="2" s="1"/>
  <c r="K72" i="8"/>
  <c r="AF32" i="2" s="1"/>
  <c r="K73" i="8"/>
  <c r="AF33" i="2" s="1"/>
  <c r="K74" i="8"/>
  <c r="AF34" i="2" s="1"/>
  <c r="K75" i="8"/>
  <c r="AF35" i="2" s="1"/>
  <c r="K76" i="8"/>
  <c r="K77" i="8"/>
  <c r="AF37" i="2" s="1"/>
  <c r="K78" i="8"/>
  <c r="AF38" i="2" s="1"/>
  <c r="K79" i="8"/>
  <c r="AF39" i="2" s="1"/>
  <c r="K80" i="8"/>
  <c r="AF40" i="2" s="1"/>
  <c r="K81" i="8"/>
  <c r="AF41" i="2" s="1"/>
  <c r="K82" i="8"/>
  <c r="AF42" i="2" s="1"/>
  <c r="K83" i="8"/>
  <c r="AF43" i="2" s="1"/>
  <c r="K84" i="8"/>
  <c r="AF44" i="2" s="1"/>
  <c r="K36" i="8"/>
  <c r="H22" i="2" s="1"/>
  <c r="K26" i="8"/>
  <c r="G9" i="2" s="1"/>
  <c r="K27" i="8"/>
  <c r="G10" i="2" s="1"/>
  <c r="K28" i="8"/>
  <c r="G11" i="2" s="1"/>
  <c r="K29" i="8"/>
  <c r="D10" i="4" s="1"/>
  <c r="K25" i="8"/>
  <c r="G8" i="2" s="1"/>
  <c r="K24" i="8"/>
  <c r="G7" i="2" s="1"/>
  <c r="K33" i="8"/>
  <c r="Y16" i="2" s="1"/>
  <c r="K31" i="8"/>
  <c r="A16" i="2" s="1"/>
  <c r="K14" i="8"/>
  <c r="H10" i="4" s="1"/>
  <c r="K12" i="8"/>
  <c r="Y10" i="2" s="1"/>
  <c r="K10" i="8"/>
  <c r="C95" i="8"/>
  <c r="H33" i="8"/>
  <c r="H31" i="8"/>
  <c r="L50" i="2"/>
  <c r="AD49" i="2"/>
  <c r="Q49" i="2"/>
  <c r="AJ48" i="2"/>
  <c r="Q19" i="4"/>
  <c r="A1" i="2"/>
  <c r="Q15" i="4"/>
  <c r="E19" i="4"/>
  <c r="O11" i="4"/>
  <c r="O10" i="4"/>
  <c r="O9" i="4"/>
  <c r="P8" i="4"/>
  <c r="O7" i="4"/>
  <c r="J5" i="4"/>
  <c r="C6" i="4"/>
  <c r="C5" i="4"/>
  <c r="D3" i="4"/>
  <c r="A1" i="4"/>
  <c r="A102" i="8"/>
  <c r="Q20" i="4"/>
  <c r="AU23" i="2"/>
  <c r="AU25" i="2"/>
  <c r="AU27" i="2"/>
  <c r="AU29" i="2"/>
  <c r="AU31" i="2"/>
  <c r="AU33" i="2"/>
  <c r="AU35" i="2"/>
  <c r="AU37" i="2"/>
  <c r="AU39" i="2"/>
  <c r="AU41" i="2"/>
  <c r="AU43" i="2"/>
  <c r="AC23" i="2"/>
  <c r="AC25" i="2"/>
  <c r="AC27" i="2"/>
  <c r="AC29" i="2"/>
  <c r="AC31" i="2"/>
  <c r="AC33" i="2"/>
  <c r="AC35" i="2"/>
  <c r="AC37" i="2"/>
  <c r="AC39" i="2"/>
  <c r="AC41" i="2"/>
  <c r="AC43" i="2"/>
  <c r="AA23" i="2"/>
  <c r="AA25" i="2"/>
  <c r="AA27" i="2"/>
  <c r="AA29" i="2"/>
  <c r="AA31" i="2"/>
  <c r="AA33" i="2"/>
  <c r="AA35" i="2"/>
  <c r="AA37" i="2"/>
  <c r="AA39" i="2"/>
  <c r="AA41" i="2"/>
  <c r="AA43" i="2"/>
  <c r="AC21" i="2"/>
  <c r="AU21" i="2"/>
  <c r="AA21" i="2"/>
  <c r="W23" i="2"/>
  <c r="W25" i="2"/>
  <c r="W27" i="2"/>
  <c r="W29" i="2"/>
  <c r="W31" i="2"/>
  <c r="W33" i="2"/>
  <c r="W35" i="2"/>
  <c r="W37" i="2"/>
  <c r="W39" i="2"/>
  <c r="W41" i="2"/>
  <c r="W43" i="2"/>
  <c r="W45" i="2"/>
  <c r="E23" i="2"/>
  <c r="E25" i="2"/>
  <c r="E27" i="2"/>
  <c r="E29" i="2"/>
  <c r="E31" i="2"/>
  <c r="E33" i="2"/>
  <c r="E35" i="2"/>
  <c r="E37" i="2"/>
  <c r="E39" i="2"/>
  <c r="E41" i="2"/>
  <c r="E43" i="2"/>
  <c r="E45" i="2"/>
  <c r="C23" i="2"/>
  <c r="C25" i="2"/>
  <c r="C27" i="2"/>
  <c r="C29" i="2"/>
  <c r="C31" i="2"/>
  <c r="C33" i="2"/>
  <c r="C35" i="2"/>
  <c r="C37" i="2"/>
  <c r="C39" i="2"/>
  <c r="C41" i="2"/>
  <c r="C43" i="2"/>
  <c r="C45" i="2"/>
  <c r="W21" i="2"/>
  <c r="E21" i="2"/>
  <c r="C21" i="2"/>
  <c r="AG16" i="2"/>
  <c r="AO16" i="2"/>
  <c r="Q16" i="2"/>
  <c r="I16" i="2"/>
  <c r="AD5" i="2"/>
  <c r="I5" i="2"/>
  <c r="I4" i="2"/>
  <c r="I3" i="2"/>
  <c r="L55" i="8"/>
  <c r="L61" i="8"/>
  <c r="L83" i="8"/>
  <c r="L75" i="8"/>
  <c r="L49" i="8"/>
  <c r="L79" i="8"/>
  <c r="L39" i="8"/>
  <c r="L45" i="8"/>
  <c r="L65" i="8"/>
  <c r="L67" i="8"/>
  <c r="L47" i="8"/>
  <c r="L59" i="8"/>
  <c r="L73" i="8"/>
  <c r="L69" i="8"/>
  <c r="L41" i="8"/>
  <c r="L71" i="8"/>
  <c r="L51" i="8"/>
  <c r="L43" i="8"/>
  <c r="L35" i="8"/>
  <c r="L63" i="8"/>
  <c r="L81" i="8"/>
  <c r="L77" i="8"/>
  <c r="L57" i="8"/>
  <c r="L53" i="8"/>
  <c r="L37" i="8"/>
  <c r="D9" i="4" l="1"/>
  <c r="G12" i="2"/>
  <c r="D8" i="4"/>
  <c r="H7" i="4"/>
  <c r="H9" i="4"/>
  <c r="H21" i="2"/>
  <c r="I2" i="5" s="1"/>
  <c r="K48" i="2"/>
  <c r="E25" i="5"/>
  <c r="E16" i="5"/>
  <c r="E4" i="5"/>
  <c r="E24" i="5"/>
  <c r="E17" i="5"/>
  <c r="E9" i="5"/>
  <c r="E7" i="5"/>
  <c r="E3" i="5"/>
  <c r="E14" i="5"/>
  <c r="E6" i="5"/>
  <c r="E10" i="5"/>
  <c r="E8" i="5"/>
  <c r="E15" i="5"/>
  <c r="E12" i="5"/>
  <c r="E20" i="5"/>
  <c r="E22" i="5"/>
  <c r="E5" i="5"/>
  <c r="E19" i="5"/>
  <c r="E11" i="5"/>
  <c r="E21" i="5"/>
  <c r="E23" i="5"/>
  <c r="E18" i="5"/>
  <c r="E13" i="5"/>
  <c r="E26" i="5"/>
  <c r="E2" i="5"/>
  <c r="I26" i="5" l="1"/>
  <c r="I5" i="5"/>
  <c r="I9" i="5"/>
  <c r="I17" i="5"/>
  <c r="I21" i="5"/>
  <c r="I25" i="5"/>
  <c r="I6" i="5"/>
  <c r="I10" i="5"/>
  <c r="I22" i="5"/>
  <c r="I18" i="5"/>
  <c r="I3" i="5"/>
  <c r="I7" i="5"/>
  <c r="I11" i="5"/>
  <c r="I15" i="5"/>
  <c r="I19" i="5"/>
  <c r="I23" i="5"/>
  <c r="I14" i="5"/>
  <c r="I4" i="5"/>
  <c r="I8" i="5"/>
  <c r="I12" i="5"/>
  <c r="I16" i="5"/>
  <c r="I20" i="5"/>
  <c r="I24" i="5"/>
  <c r="I13" i="5"/>
  <c r="D2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  <c r="L2" i="5"/>
  <c r="C26" i="5"/>
  <c r="B26" i="5" s="1"/>
  <c r="C25" i="5"/>
  <c r="B25" i="5" s="1"/>
  <c r="C24" i="5"/>
  <c r="B24" i="5" s="1"/>
  <c r="C23" i="5"/>
  <c r="B23" i="5" s="1"/>
  <c r="C22" i="5"/>
  <c r="B22" i="5" s="1"/>
  <c r="C21" i="5"/>
  <c r="B21" i="5" s="1"/>
  <c r="C20" i="5"/>
  <c r="B20" i="5" s="1"/>
  <c r="C19" i="5"/>
  <c r="B19" i="5" s="1"/>
  <c r="C18" i="5"/>
  <c r="B18" i="5" s="1"/>
  <c r="C17" i="5"/>
  <c r="B17" i="5" s="1"/>
  <c r="C16" i="5"/>
  <c r="B16" i="5" s="1"/>
  <c r="C15" i="5"/>
  <c r="B15" i="5" s="1"/>
  <c r="C14" i="5"/>
  <c r="B14" i="5" s="1"/>
  <c r="C13" i="5"/>
  <c r="B13" i="5" s="1"/>
  <c r="C12" i="5"/>
  <c r="B12" i="5" s="1"/>
  <c r="C11" i="5"/>
  <c r="B11" i="5" s="1"/>
  <c r="C10" i="5"/>
  <c r="B10" i="5" s="1"/>
  <c r="C9" i="5"/>
  <c r="B9" i="5" s="1"/>
  <c r="C8" i="5"/>
  <c r="B8" i="5" s="1"/>
  <c r="C7" i="5"/>
  <c r="B7" i="5" s="1"/>
  <c r="C6" i="5"/>
  <c r="B6" i="5" s="1"/>
  <c r="C5" i="5"/>
  <c r="B5" i="5" s="1"/>
  <c r="C4" i="5"/>
  <c r="B4" i="5" s="1"/>
  <c r="C3" i="5"/>
  <c r="B3" i="5" s="1"/>
  <c r="C2" i="5"/>
  <c r="B2" i="5" s="1"/>
</calcChain>
</file>

<file path=xl/sharedStrings.xml><?xml version="1.0" encoding="utf-8"?>
<sst xmlns="http://schemas.openxmlformats.org/spreadsheetml/2006/main" count="441" uniqueCount="153">
  <si>
    <t>所属</t>
    <rPh sb="0" eb="2">
      <t>ショゾク</t>
    </rPh>
    <phoneticPr fontId="3"/>
  </si>
  <si>
    <t>都道府県名</t>
    <rPh sb="0" eb="4">
      <t>トドウフケン</t>
    </rPh>
    <rPh sb="4" eb="5">
      <t>メイ</t>
    </rPh>
    <phoneticPr fontId="3"/>
  </si>
  <si>
    <t>ふりがな</t>
    <phoneticPr fontId="3"/>
  </si>
  <si>
    <t>所在地</t>
    <rPh sb="0" eb="3">
      <t>ショザイチ</t>
    </rPh>
    <phoneticPr fontId="3"/>
  </si>
  <si>
    <t>チーム名</t>
    <rPh sb="3" eb="4">
      <t>メイ</t>
    </rPh>
    <phoneticPr fontId="3"/>
  </si>
  <si>
    <t>代表者名</t>
    <rPh sb="0" eb="3">
      <t>ダイヒョウシャ</t>
    </rPh>
    <rPh sb="3" eb="4">
      <t>メイ</t>
    </rPh>
    <phoneticPr fontId="3"/>
  </si>
  <si>
    <t>ｽｺｱﾗｰ名</t>
    <rPh sb="5" eb="6">
      <t>メイ</t>
    </rPh>
    <phoneticPr fontId="3"/>
  </si>
  <si>
    <t>連絡責任者</t>
    <rPh sb="0" eb="2">
      <t>レンラク</t>
    </rPh>
    <rPh sb="2" eb="4">
      <t>セキニン</t>
    </rPh>
    <rPh sb="4" eb="5">
      <t>シャ</t>
    </rPh>
    <phoneticPr fontId="3"/>
  </si>
  <si>
    <t>監督名</t>
    <rPh sb="0" eb="2">
      <t>カントク</t>
    </rPh>
    <rPh sb="2" eb="3">
      <t>メイ</t>
    </rPh>
    <phoneticPr fontId="3"/>
  </si>
  <si>
    <t>連絡先</t>
    <rPh sb="0" eb="3">
      <t>レンラクサキ</t>
    </rPh>
    <phoneticPr fontId="3"/>
  </si>
  <si>
    <t>〒</t>
    <phoneticPr fontId="3"/>
  </si>
  <si>
    <t>コーチ名</t>
    <rPh sb="3" eb="4">
      <t>メイ</t>
    </rPh>
    <phoneticPr fontId="3"/>
  </si>
  <si>
    <t>資格名</t>
    <rPh sb="0" eb="2">
      <t>シカク</t>
    </rPh>
    <rPh sb="2" eb="3">
      <t>ナ</t>
    </rPh>
    <phoneticPr fontId="3"/>
  </si>
  <si>
    <t>登録番号</t>
    <rPh sb="0" eb="2">
      <t>トウロク</t>
    </rPh>
    <rPh sb="2" eb="4">
      <t>バンゴウ</t>
    </rPh>
    <phoneticPr fontId="3"/>
  </si>
  <si>
    <t>都道府県名</t>
  </si>
  <si>
    <t>チーム所在地</t>
    <rPh sb="3" eb="6">
      <t>ショザイチ</t>
    </rPh>
    <phoneticPr fontId="11"/>
  </si>
  <si>
    <t>市町村・区まで記入</t>
    <rPh sb="0" eb="3">
      <t>シチョウソン</t>
    </rPh>
    <rPh sb="4" eb="5">
      <t>ク</t>
    </rPh>
    <rPh sb="7" eb="9">
      <t>キニュウ</t>
    </rPh>
    <phoneticPr fontId="11"/>
  </si>
  <si>
    <t>チーム名</t>
  </si>
  <si>
    <t>代表者名</t>
  </si>
  <si>
    <t>監督名</t>
  </si>
  <si>
    <t>コーチ名</t>
  </si>
  <si>
    <t>※下記の指導者資格のいずれかを有する者１名の氏名と資格名、登録番号を記載すること。（２名いる場合は２名）</t>
    <rPh sb="20" eb="21">
      <t>メイ</t>
    </rPh>
    <rPh sb="22" eb="24">
      <t>シメイ</t>
    </rPh>
    <rPh sb="25" eb="27">
      <t>シカク</t>
    </rPh>
    <rPh sb="27" eb="28">
      <t>メイ</t>
    </rPh>
    <rPh sb="29" eb="31">
      <t>トウロク</t>
    </rPh>
    <rPh sb="31" eb="33">
      <t>バンゴウ</t>
    </rPh>
    <rPh sb="34" eb="36">
      <t>キサイ</t>
    </rPh>
    <rPh sb="43" eb="44">
      <t>メイ</t>
    </rPh>
    <rPh sb="46" eb="48">
      <t>バアイ</t>
    </rPh>
    <rPh sb="50" eb="51">
      <t>メイ</t>
    </rPh>
    <phoneticPr fontId="3"/>
  </si>
  <si>
    <t>指導者氏名１</t>
    <rPh sb="0" eb="3">
      <t>シドウシャ</t>
    </rPh>
    <rPh sb="3" eb="5">
      <t>シメイ</t>
    </rPh>
    <phoneticPr fontId="3"/>
  </si>
  <si>
    <t>指導者氏名２</t>
    <rPh sb="0" eb="3">
      <t>シドウシャ</t>
    </rPh>
    <rPh sb="3" eb="5">
      <t>シメイ</t>
    </rPh>
    <phoneticPr fontId="3"/>
  </si>
  <si>
    <t>※UN＝ﾕﾆﾌｫｰﾑﾅﾝﾊﾞｰ</t>
    <phoneticPr fontId="11"/>
  </si>
  <si>
    <t>【　選　手　名　簿　】</t>
    <rPh sb="2" eb="3">
      <t>セン</t>
    </rPh>
    <rPh sb="4" eb="5">
      <t>テ</t>
    </rPh>
    <rPh sb="6" eb="7">
      <t>ナ</t>
    </rPh>
    <rPh sb="8" eb="9">
      <t>ボ</t>
    </rPh>
    <phoneticPr fontId="11"/>
  </si>
  <si>
    <t>№</t>
  </si>
  <si>
    <t>UN</t>
  </si>
  <si>
    <t>位置</t>
  </si>
  <si>
    <t>氏　　名</t>
    <rPh sb="0" eb="1">
      <t>シ</t>
    </rPh>
    <rPh sb="3" eb="4">
      <t>メイ</t>
    </rPh>
    <phoneticPr fontId="11"/>
  </si>
  <si>
    <t>チームの結成年月日</t>
    <rPh sb="4" eb="6">
      <t>ケッセイ</t>
    </rPh>
    <rPh sb="6" eb="9">
      <t>ネンガッピ</t>
    </rPh>
    <phoneticPr fontId="11"/>
  </si>
  <si>
    <t>部員数</t>
    <rPh sb="0" eb="2">
      <t>ブイン</t>
    </rPh>
    <rPh sb="2" eb="3">
      <t>スウ</t>
    </rPh>
    <phoneticPr fontId="11"/>
  </si>
  <si>
    <t>当大会の出場回数等</t>
    <rPh sb="0" eb="1">
      <t>トウ</t>
    </rPh>
    <rPh sb="1" eb="3">
      <t>タイカイ</t>
    </rPh>
    <rPh sb="4" eb="6">
      <t>シュツジョウ</t>
    </rPh>
    <rPh sb="6" eb="8">
      <t>カイスウ</t>
    </rPh>
    <rPh sb="8" eb="9">
      <t>トウ</t>
    </rPh>
    <phoneticPr fontId="11"/>
  </si>
  <si>
    <t>出場回数</t>
    <rPh sb="0" eb="2">
      <t>シュツジョウ</t>
    </rPh>
    <rPh sb="2" eb="4">
      <t>カイスウ</t>
    </rPh>
    <phoneticPr fontId="11"/>
  </si>
  <si>
    <t>成績</t>
    <rPh sb="0" eb="2">
      <t>セイセキ</t>
    </rPh>
    <phoneticPr fontId="11"/>
  </si>
  <si>
    <t>チーム紹介</t>
    <rPh sb="3" eb="5">
      <t>ショウカイ</t>
    </rPh>
    <phoneticPr fontId="11"/>
  </si>
  <si>
    <t>ﾄﾚｰﾅｰ名</t>
    <rPh sb="5" eb="6">
      <t>メイ</t>
    </rPh>
    <phoneticPr fontId="3"/>
  </si>
  <si>
    <t>ﾄﾚｰﾅｰ名</t>
    <rPh sb="5" eb="6">
      <t>メイ</t>
    </rPh>
    <phoneticPr fontId="11"/>
  </si>
  <si>
    <t>※ｽｺｱﾗｰは公式記録員有資格者であること</t>
    <phoneticPr fontId="3"/>
  </si>
  <si>
    <t>ｽｺｱﾗｰ名</t>
    <phoneticPr fontId="3"/>
  </si>
  <si>
    <t xml:space="preserve">  指導者資格：公認ソフトボールコーチ1～4、ソフトボールスタートコーチ、公認準指導員</t>
    <rPh sb="8" eb="10">
      <t>コウニン</t>
    </rPh>
    <rPh sb="37" eb="39">
      <t>コウニン</t>
    </rPh>
    <phoneticPr fontId="3"/>
  </si>
  <si>
    <t>※ｽｺｱﾗｰは公式記録員有資格者であること</t>
    <rPh sb="7" eb="9">
      <t>コウシキ</t>
    </rPh>
    <rPh sb="9" eb="11">
      <t>キロク</t>
    </rPh>
    <rPh sb="11" eb="12">
      <t>イン</t>
    </rPh>
    <rPh sb="12" eb="16">
      <t>ユウシカクシャ</t>
    </rPh>
    <phoneticPr fontId="3"/>
  </si>
  <si>
    <r>
      <t xml:space="preserve">  </t>
    </r>
    <r>
      <rPr>
        <sz val="11"/>
        <rFont val="ＭＳ 明朝"/>
        <family val="1"/>
        <charset val="128"/>
      </rPr>
      <t>プログラム掲載用の選手は身体・人物ともに適当と認め、参加申し込みをいたします。</t>
    </r>
    <r>
      <rPr>
        <sz val="11"/>
        <rFont val="Century"/>
        <family val="1"/>
      </rPr>
      <t/>
    </r>
    <rPh sb="7" eb="10">
      <t>ケイサイヨウ</t>
    </rPh>
    <rPh sb="11" eb="13">
      <t>センシュ</t>
    </rPh>
    <phoneticPr fontId="3"/>
  </si>
  <si>
    <r>
      <rPr>
        <sz val="11"/>
        <rFont val="ＭＳ 明朝"/>
        <family val="1"/>
        <charset val="128"/>
      </rPr>
      <t>所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属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団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体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長（チーム代表者）</t>
    </r>
    <phoneticPr fontId="3"/>
  </si>
  <si>
    <r>
      <t xml:space="preserve">  </t>
    </r>
    <r>
      <rPr>
        <sz val="11"/>
        <rFont val="ＭＳ 明朝"/>
        <family val="1"/>
        <charset val="128"/>
      </rPr>
      <t>上記チームは、</t>
    </r>
    <phoneticPr fontId="3"/>
  </si>
  <si>
    <t>代表として出場権を得ましたので証明します。</t>
    <rPh sb="0" eb="2">
      <t>ダイヒョウ</t>
    </rPh>
    <phoneticPr fontId="3"/>
  </si>
  <si>
    <t>LastName</t>
  </si>
  <si>
    <t>FirstName</t>
  </si>
  <si>
    <t>通算成績番号</t>
  </si>
  <si>
    <t>仮名</t>
  </si>
  <si>
    <t>選手名</t>
  </si>
  <si>
    <t>背番号</t>
  </si>
  <si>
    <t>チーム番号</t>
  </si>
  <si>
    <t>ＩＤ</t>
  </si>
  <si>
    <t>チーム番号</t>
    <rPh sb="3" eb="5">
      <t>バンゴウ</t>
    </rPh>
    <phoneticPr fontId="3"/>
  </si>
  <si>
    <t>　ここで作成した選手名簿(エクセルデータ)をウインドミルに取り込む</t>
    <rPh sb="4" eb="6">
      <t>サクセイ</t>
    </rPh>
    <rPh sb="8" eb="10">
      <t>センシュ</t>
    </rPh>
    <rPh sb="10" eb="12">
      <t>メイボ</t>
    </rPh>
    <rPh sb="29" eb="30">
      <t>ト</t>
    </rPh>
    <rPh sb="31" eb="32">
      <t>コ</t>
    </rPh>
    <phoneticPr fontId="3"/>
  </si>
  <si>
    <t>ふりがな</t>
    <phoneticPr fontId="11"/>
  </si>
  <si>
    <t>大会名</t>
    <rPh sb="0" eb="3">
      <t>タイカイメイ</t>
    </rPh>
    <phoneticPr fontId="3"/>
  </si>
  <si>
    <t>正式名称</t>
    <rPh sb="0" eb="2">
      <t>セイシキ</t>
    </rPh>
    <rPh sb="2" eb="4">
      <t>メイショウ</t>
    </rPh>
    <phoneticPr fontId="3"/>
  </si>
  <si>
    <t>代表者</t>
    <rPh sb="0" eb="3">
      <t>ダイヒョウシャ</t>
    </rPh>
    <phoneticPr fontId="3"/>
  </si>
  <si>
    <t>氏名</t>
    <rPh sb="0" eb="2">
      <t>シメイ</t>
    </rPh>
    <phoneticPr fontId="3"/>
  </si>
  <si>
    <t>スコアラー</t>
    <phoneticPr fontId="3"/>
  </si>
  <si>
    <t>トレーナー</t>
    <phoneticPr fontId="3"/>
  </si>
  <si>
    <t>通訳</t>
    <rPh sb="0" eb="2">
      <t>ツウヤク</t>
    </rPh>
    <phoneticPr fontId="3"/>
  </si>
  <si>
    <t>監督</t>
    <rPh sb="0" eb="2">
      <t>カントク</t>
    </rPh>
    <phoneticPr fontId="3"/>
  </si>
  <si>
    <t>コーチ１</t>
    <phoneticPr fontId="3"/>
  </si>
  <si>
    <t>コーチ２</t>
    <phoneticPr fontId="3"/>
  </si>
  <si>
    <t>UN</t>
    <phoneticPr fontId="3"/>
  </si>
  <si>
    <t>名</t>
    <rPh sb="0" eb="1">
      <t>メイ</t>
    </rPh>
    <phoneticPr fontId="3"/>
  </si>
  <si>
    <t>氏（ふりがな）</t>
    <rPh sb="0" eb="1">
      <t>シ</t>
    </rPh>
    <phoneticPr fontId="3"/>
  </si>
  <si>
    <t>氏</t>
    <rPh sb="0" eb="1">
      <t>シ</t>
    </rPh>
    <phoneticPr fontId="3"/>
  </si>
  <si>
    <t>名（ふりがな）</t>
    <rPh sb="0" eb="1">
      <t>メイ</t>
    </rPh>
    <phoneticPr fontId="3"/>
  </si>
  <si>
    <t>氏名（ふりがな）</t>
    <rPh sb="0" eb="2">
      <t>シメイ</t>
    </rPh>
    <phoneticPr fontId="3"/>
  </si>
  <si>
    <t>【登録選手】</t>
    <rPh sb="1" eb="5">
      <t>トウロクセンシュ</t>
    </rPh>
    <phoneticPr fontId="3"/>
  </si>
  <si>
    <t>位置</t>
    <rPh sb="0" eb="2">
      <t>イチ</t>
    </rPh>
    <phoneticPr fontId="3"/>
  </si>
  <si>
    <t>No.1</t>
    <phoneticPr fontId="3"/>
  </si>
  <si>
    <t>No.2</t>
  </si>
  <si>
    <t>No.3</t>
  </si>
  <si>
    <t>No.4</t>
  </si>
  <si>
    <t>No.5</t>
  </si>
  <si>
    <t>No.6</t>
  </si>
  <si>
    <t>No.7</t>
  </si>
  <si>
    <t>No.8</t>
  </si>
  <si>
    <t>No.9</t>
  </si>
  <si>
    <t>No.10</t>
  </si>
  <si>
    <t>No.11</t>
  </si>
  <si>
    <t>No.12</t>
  </si>
  <si>
    <t>No.13</t>
  </si>
  <si>
    <t>No.14</t>
  </si>
  <si>
    <t>No.15</t>
  </si>
  <si>
    <t>No.16</t>
  </si>
  <si>
    <t>No.17</t>
  </si>
  <si>
    <t>No.18</t>
  </si>
  <si>
    <t>No.19</t>
  </si>
  <si>
    <t>No.20</t>
  </si>
  <si>
    <t>No.21</t>
  </si>
  <si>
    <t>No.22</t>
  </si>
  <si>
    <t>No.23</t>
  </si>
  <si>
    <t>No.24</t>
  </si>
  <si>
    <t>No.25</t>
  </si>
  <si>
    <t>指導者１</t>
    <rPh sb="0" eb="3">
      <t>シドウシャ</t>
    </rPh>
    <phoneticPr fontId="3"/>
  </si>
  <si>
    <t>←公式記録員有資格者であること</t>
    <rPh sb="1" eb="3">
      <t>コウシキ</t>
    </rPh>
    <rPh sb="3" eb="5">
      <t>キロク</t>
    </rPh>
    <rPh sb="5" eb="6">
      <t>イン</t>
    </rPh>
    <rPh sb="6" eb="7">
      <t>ユウ</t>
    </rPh>
    <rPh sb="7" eb="9">
      <t>シカク</t>
    </rPh>
    <rPh sb="9" eb="10">
      <t>シャ</t>
    </rPh>
    <phoneticPr fontId="3"/>
  </si>
  <si>
    <t>指導者資格名</t>
    <rPh sb="0" eb="3">
      <t>シドウシャ</t>
    </rPh>
    <rPh sb="3" eb="5">
      <t>シカク</t>
    </rPh>
    <rPh sb="5" eb="6">
      <t>メイ</t>
    </rPh>
    <phoneticPr fontId="3"/>
  </si>
  <si>
    <t>有効期限</t>
    <rPh sb="0" eb="4">
      <t>ユウコウキゲン</t>
    </rPh>
    <phoneticPr fontId="3"/>
  </si>
  <si>
    <t>指導者２</t>
    <rPh sb="0" eb="3">
      <t>シドウシャ</t>
    </rPh>
    <phoneticPr fontId="3"/>
  </si>
  <si>
    <t>チーム所在地</t>
    <rPh sb="3" eb="6">
      <t>ショザイチ</t>
    </rPh>
    <phoneticPr fontId="3"/>
  </si>
  <si>
    <t>←市町村・区まで</t>
    <rPh sb="1" eb="4">
      <t>シチョウソン</t>
    </rPh>
    <rPh sb="5" eb="6">
      <t>ク</t>
    </rPh>
    <phoneticPr fontId="3"/>
  </si>
  <si>
    <t>チーム連絡先</t>
    <rPh sb="3" eb="5">
      <t>レンラク</t>
    </rPh>
    <rPh sb="5" eb="6">
      <t>サキ</t>
    </rPh>
    <phoneticPr fontId="3"/>
  </si>
  <si>
    <t>連絡責任者</t>
    <rPh sb="0" eb="2">
      <t>レンラク</t>
    </rPh>
    <rPh sb="2" eb="5">
      <t>セキニンシャ</t>
    </rPh>
    <phoneticPr fontId="3"/>
  </si>
  <si>
    <t>郵便番号</t>
    <rPh sb="0" eb="4">
      <t>ユウビンバンゴウ</t>
    </rPh>
    <phoneticPr fontId="3"/>
  </si>
  <si>
    <t>住所(番地まで)</t>
    <rPh sb="0" eb="2">
      <t>ジュウショ</t>
    </rPh>
    <rPh sb="3" eb="5">
      <t>バンチ</t>
    </rPh>
    <phoneticPr fontId="3"/>
  </si>
  <si>
    <t>住所(建物名等)</t>
    <rPh sb="0" eb="2">
      <t>ジュウショ</t>
    </rPh>
    <rPh sb="3" eb="5">
      <t>タテモノ</t>
    </rPh>
    <rPh sb="5" eb="7">
      <t>メイトウ</t>
    </rPh>
    <phoneticPr fontId="3"/>
  </si>
  <si>
    <t>電話番号</t>
    <rPh sb="0" eb="2">
      <t>デンワ</t>
    </rPh>
    <rPh sb="2" eb="4">
      <t>バンゴウ</t>
    </rPh>
    <phoneticPr fontId="3"/>
  </si>
  <si>
    <t>携帯番号</t>
    <rPh sb="0" eb="2">
      <t>ケイタイ</t>
    </rPh>
    <rPh sb="2" eb="4">
      <t>バンゴウ</t>
    </rPh>
    <phoneticPr fontId="3"/>
  </si>
  <si>
    <t>メールアドレス</t>
    <phoneticPr fontId="3"/>
  </si>
  <si>
    <t>携帯電話</t>
    <rPh sb="0" eb="2">
      <t>ケイタイ</t>
    </rPh>
    <rPh sb="2" eb="4">
      <t>デンワ</t>
    </rPh>
    <phoneticPr fontId="3"/>
  </si>
  <si>
    <t>プログラム掲載用の選手は身体・人物ともに適当と認め、参加を申し込みいたします。</t>
    <rPh sb="5" eb="8">
      <t>ケイサイヨウ</t>
    </rPh>
    <rPh sb="9" eb="11">
      <t>センシュ</t>
    </rPh>
    <rPh sb="12" eb="14">
      <t>シンタイ</t>
    </rPh>
    <rPh sb="15" eb="17">
      <t>ジンブツ</t>
    </rPh>
    <rPh sb="20" eb="22">
      <t>テキトウ</t>
    </rPh>
    <rPh sb="23" eb="24">
      <t>ミト</t>
    </rPh>
    <rPh sb="26" eb="28">
      <t>サンカ</t>
    </rPh>
    <rPh sb="29" eb="30">
      <t>モウ</t>
    </rPh>
    <rPh sb="31" eb="32">
      <t>コ</t>
    </rPh>
    <phoneticPr fontId="3"/>
  </si>
  <si>
    <t>記載責任者氏名</t>
    <rPh sb="0" eb="2">
      <t>キサイ</t>
    </rPh>
    <rPh sb="2" eb="5">
      <t>セキニンシャ</t>
    </rPh>
    <rPh sb="5" eb="7">
      <t>シメイ</t>
    </rPh>
    <phoneticPr fontId="3"/>
  </si>
  <si>
    <t>記載責任者連絡先(携帯電話)</t>
    <rPh sb="0" eb="2">
      <t>キサイ</t>
    </rPh>
    <rPh sb="2" eb="5">
      <t>セキニンシャ</t>
    </rPh>
    <rPh sb="5" eb="7">
      <t>レンラク</t>
    </rPh>
    <rPh sb="7" eb="8">
      <t>サキ</t>
    </rPh>
    <rPh sb="9" eb="11">
      <t>ケイタイ</t>
    </rPh>
    <rPh sb="11" eb="13">
      <t>デンワ</t>
    </rPh>
    <phoneticPr fontId="3"/>
  </si>
  <si>
    <t>代表として出場権を得ましたので証明します。また参加申込書の記載内容についても確認をしました。</t>
    <rPh sb="0" eb="2">
      <t>ダイヒョウ</t>
    </rPh>
    <rPh sb="5" eb="8">
      <t>シュツジョウケン</t>
    </rPh>
    <rPh sb="9" eb="10">
      <t>エ</t>
    </rPh>
    <rPh sb="15" eb="17">
      <t>ショウメイ</t>
    </rPh>
    <rPh sb="23" eb="25">
      <t>サンカ</t>
    </rPh>
    <rPh sb="25" eb="28">
      <t>モウシコミショ</t>
    </rPh>
    <rPh sb="29" eb="33">
      <t>キサイナイヨウ</t>
    </rPh>
    <rPh sb="38" eb="40">
      <t>カクニン</t>
    </rPh>
    <phoneticPr fontId="3"/>
  </si>
  <si>
    <t>会長</t>
    <rPh sb="0" eb="2">
      <t>カイチョウ</t>
    </rPh>
    <phoneticPr fontId="3"/>
  </si>
  <si>
    <t>チーム代表者名</t>
    <rPh sb="3" eb="7">
      <t>ダイヒョウシャメイ</t>
    </rPh>
    <phoneticPr fontId="3"/>
  </si>
  <si>
    <t>会長氏名</t>
    <rPh sb="0" eb="2">
      <t>カイチョウ</t>
    </rPh>
    <rPh sb="2" eb="4">
      <t>シメイ</t>
    </rPh>
    <phoneticPr fontId="3"/>
  </si>
  <si>
    <t>記載内容確認者氏名</t>
    <rPh sb="0" eb="2">
      <t>キサイ</t>
    </rPh>
    <rPh sb="2" eb="4">
      <t>ナイヨウ</t>
    </rPh>
    <rPh sb="4" eb="6">
      <t>カクニン</t>
    </rPh>
    <rPh sb="6" eb="7">
      <t>シャ</t>
    </rPh>
    <rPh sb="7" eb="9">
      <t>シメイ</t>
    </rPh>
    <phoneticPr fontId="3"/>
  </si>
  <si>
    <t>YYYY/MM/DD</t>
    <phoneticPr fontId="3"/>
  </si>
  <si>
    <t>チーム紹介</t>
    <rPh sb="3" eb="5">
      <t>ショウカイ</t>
    </rPh>
    <phoneticPr fontId="3"/>
  </si>
  <si>
    <t>チームの結成</t>
    <rPh sb="4" eb="6">
      <t>ケッセイ</t>
    </rPh>
    <phoneticPr fontId="3"/>
  </si>
  <si>
    <t>年</t>
    <rPh sb="0" eb="1">
      <t>ネン</t>
    </rPh>
    <phoneticPr fontId="3"/>
  </si>
  <si>
    <t>部員数</t>
    <rPh sb="0" eb="3">
      <t>ブインスウ</t>
    </rPh>
    <phoneticPr fontId="3"/>
  </si>
  <si>
    <t>出場回数</t>
    <rPh sb="0" eb="2">
      <t>シュツジョウ</t>
    </rPh>
    <rPh sb="2" eb="4">
      <t>カイスウ</t>
    </rPh>
    <phoneticPr fontId="3"/>
  </si>
  <si>
    <t>回</t>
    <rPh sb="0" eb="1">
      <t>カイ</t>
    </rPh>
    <phoneticPr fontId="3"/>
  </si>
  <si>
    <t>過去の成績</t>
    <rPh sb="0" eb="2">
      <t>カコ</t>
    </rPh>
    <rPh sb="3" eb="5">
      <t>セイセキ</t>
    </rPh>
    <phoneticPr fontId="3"/>
  </si>
  <si>
    <t>チーム紹介文</t>
    <rPh sb="3" eb="6">
      <t>ショウカイブン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</si>
  <si>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</si>
  <si>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</si>
  <si>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チーム結成年</t>
    <rPh sb="3" eb="5">
      <t>ケッセイ</t>
    </rPh>
    <rPh sb="5" eb="6">
      <t>ネン</t>
    </rPh>
    <phoneticPr fontId="3"/>
  </si>
  <si>
    <t>チーム結成月</t>
    <rPh sb="3" eb="5">
      <t>ケッセイ</t>
    </rPh>
    <rPh sb="5" eb="6">
      <t>ツキ</t>
    </rPh>
    <phoneticPr fontId="3"/>
  </si>
  <si>
    <t>チーム結成日</t>
    <rPh sb="3" eb="5">
      <t>ケッセイ</t>
    </rPh>
    <rPh sb="5" eb="6">
      <t>ヒ</t>
    </rPh>
    <phoneticPr fontId="3"/>
  </si>
  <si>
    <t>←外国人登録がある場合のみ</t>
    <rPh sb="1" eb="3">
      <t>ガイコク</t>
    </rPh>
    <rPh sb="3" eb="4">
      <t>ジン</t>
    </rPh>
    <rPh sb="4" eb="6">
      <t>トウロク</t>
    </rPh>
    <rPh sb="9" eb="11">
      <t>バアイ</t>
    </rPh>
    <phoneticPr fontId="3"/>
  </si>
  <si>
    <t>証明日</t>
    <rPh sb="0" eb="2">
      <t>サンカモウシコミショ</t>
    </rPh>
    <phoneticPr fontId="3"/>
  </si>
  <si>
    <t>申込日</t>
    <rPh sb="0" eb="3">
      <t>モウシコミビ</t>
    </rPh>
    <phoneticPr fontId="3"/>
  </si>
  <si>
    <t>年齢</t>
  </si>
  <si>
    <t>【これより下は所属県協会事務局が入力しますので、参加チームでの入力は不要です】</t>
    <rPh sb="5" eb="6">
      <t>シタ</t>
    </rPh>
    <rPh sb="7" eb="10">
      <t>ショゾクケン</t>
    </rPh>
    <rPh sb="10" eb="12">
      <t>キョウカイ</t>
    </rPh>
    <rPh sb="12" eb="15">
      <t>ジムキョク</t>
    </rPh>
    <rPh sb="16" eb="18">
      <t>ニュウリョク</t>
    </rPh>
    <rPh sb="24" eb="26">
      <t>サンカ</t>
    </rPh>
    <rPh sb="31" eb="33">
      <t>ニュウリョク</t>
    </rPh>
    <rPh sb="34" eb="36">
      <t>フヨウ</t>
    </rPh>
    <phoneticPr fontId="3"/>
  </si>
  <si>
    <t>第71回全日本教員ソフトボール大会</t>
    <rPh sb="0" eb="1">
      <t>ダイ</t>
    </rPh>
    <rPh sb="3" eb="4">
      <t>カイ</t>
    </rPh>
    <rPh sb="4" eb="7">
      <t>ゼンニホン</t>
    </rPh>
    <rPh sb="7" eb="9">
      <t>キョウイン</t>
    </rPh>
    <rPh sb="15" eb="17">
      <t>タイカイ</t>
    </rPh>
    <phoneticPr fontId="3"/>
  </si>
  <si>
    <t>メール</t>
    <phoneticPr fontId="3"/>
  </si>
  <si>
    <t>都道府県協会　殿</t>
    <rPh sb="0" eb="4">
      <t>トドウフケン</t>
    </rPh>
    <rPh sb="4" eb="6">
      <t>キョウカイ</t>
    </rPh>
    <rPh sb="7" eb="8">
      <t>ドノ</t>
    </rPh>
    <phoneticPr fontId="3"/>
  </si>
  <si>
    <t>公益財団法人　日本ソフトボール協会　殿</t>
    <rPh sb="0" eb="2">
      <t>コウエキ</t>
    </rPh>
    <rPh sb="2" eb="4">
      <t>ザイダン</t>
    </rPh>
    <rPh sb="4" eb="6">
      <t>ホウジン</t>
    </rPh>
    <rPh sb="7" eb="9">
      <t>ニホン</t>
    </rPh>
    <rPh sb="15" eb="17">
      <t>キョウカイ</t>
    </rPh>
    <rPh sb="18" eb="19">
      <t>ドノ</t>
    </rPh>
    <phoneticPr fontId="3"/>
  </si>
  <si>
    <t>都道府県協会長</t>
    <rPh sb="0" eb="6">
      <t>トドウフケンキョウカイ</t>
    </rPh>
    <rPh sb="6" eb="7">
      <t>チョウ</t>
    </rPh>
    <phoneticPr fontId="3"/>
  </si>
  <si>
    <t>都道府県</t>
    <rPh sb="0" eb="4">
      <t>トドウフケン</t>
    </rPh>
    <phoneticPr fontId="3"/>
  </si>
  <si>
    <t>通訳名</t>
    <rPh sb="0" eb="2">
      <t>ツウヤク</t>
    </rPh>
    <rPh sb="2" eb="3">
      <t>メイ</t>
    </rPh>
    <phoneticPr fontId="3"/>
  </si>
  <si>
    <t>所属都道府県協会名</t>
    <rPh sb="0" eb="2">
      <t>ショゾク</t>
    </rPh>
    <rPh sb="2" eb="6">
      <t>トドウフケン</t>
    </rPh>
    <rPh sb="6" eb="9">
      <t>キョウカイメイ</t>
    </rPh>
    <phoneticPr fontId="3"/>
  </si>
  <si>
    <t>印</t>
    <rPh sb="0" eb="1">
      <t>イン</t>
    </rPh>
    <phoneticPr fontId="3"/>
  </si>
  <si>
    <t>年齢</t>
    <rPh sb="0" eb="2">
      <t>ネンレイ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</si>
</sst>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00000"/>
    <numFmt numFmtId="177" formatCode="yyyy\.m\.d"/>
    <numFmt numFmtId="178" formatCode="[$]ggge&quot;年&quot;m&quot;月&quot;d&quot;日&quot;;@" x16r2:formatCode16="[$-ja-JP-x-gannen]ggge&quot;年&quot;m&quot;月&quot;d&quot;日&quot;;@"/>
    <numFmt numFmtId="179" formatCode="000\-0000"/>
  </numFmts>
  <fonts count="23">
    <font>
      <sz val="12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u/>
      <sz val="14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Century"/>
      <family val="1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Century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游ゴシック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0" fillId="0" borderId="0">
      <alignment vertical="center"/>
    </xf>
    <xf numFmtId="0" fontId="1" fillId="0" borderId="0">
      <alignment vertical="center"/>
    </xf>
  </cellStyleXfs>
  <cellXfs count="205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1" applyFont="1">
      <alignment vertical="center"/>
    </xf>
    <xf numFmtId="0" fontId="12" fillId="0" borderId="0" xfId="1" applyFont="1" applyAlignment="1">
      <alignment horizontal="center" vertical="center"/>
    </xf>
    <xf numFmtId="0" fontId="13" fillId="0" borderId="0" xfId="1" applyFont="1" applyAlignment="1"/>
    <xf numFmtId="0" fontId="4" fillId="0" borderId="0" xfId="1" applyFont="1" applyAlignment="1">
      <alignment horizontal="center" vertical="center"/>
    </xf>
    <xf numFmtId="0" fontId="10" fillId="0" borderId="0" xfId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5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4" fillId="0" borderId="2" xfId="0" applyFont="1" applyBorder="1" applyAlignment="1">
      <alignment vertical="center" shrinkToFit="1"/>
    </xf>
    <xf numFmtId="0" fontId="4" fillId="0" borderId="12" xfId="0" applyFont="1" applyBorder="1" applyAlignment="1">
      <alignment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15" fillId="0" borderId="5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0" xfId="0" applyFont="1" applyAlignment="1">
      <alignment horizontal="justify" vertical="center"/>
    </xf>
    <xf numFmtId="0" fontId="8" fillId="0" borderId="0" xfId="0" applyFont="1" applyAlignment="1">
      <alignment horizontal="left" vertical="center"/>
    </xf>
    <xf numFmtId="0" fontId="16" fillId="0" borderId="0" xfId="2" applyFont="1" applyAlignment="1">
      <alignment horizontal="center" vertical="center"/>
    </xf>
    <xf numFmtId="0" fontId="1" fillId="0" borderId="2" xfId="2" applyBorder="1" applyAlignment="1">
      <alignment horizontal="center" vertical="center"/>
    </xf>
    <xf numFmtId="0" fontId="1" fillId="0" borderId="0" xfId="2">
      <alignment vertical="center"/>
    </xf>
    <xf numFmtId="0" fontId="10" fillId="0" borderId="0" xfId="0" applyFont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176" fontId="10" fillId="2" borderId="2" xfId="0" applyNumberFormat="1" applyFont="1" applyFill="1" applyBorder="1" applyAlignment="1">
      <alignment horizontal="center" vertical="center"/>
    </xf>
    <xf numFmtId="177" fontId="10" fillId="2" borderId="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179" fontId="10" fillId="2" borderId="25" xfId="0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2" borderId="13" xfId="0" applyFont="1" applyFill="1" applyBorder="1" applyAlignment="1">
      <alignment horizontal="center" vertical="center"/>
    </xf>
    <xf numFmtId="0" fontId="4" fillId="0" borderId="9" xfId="1" applyFont="1" applyBorder="1" applyAlignment="1">
      <alignment horizontal="left" vertical="center" wrapText="1"/>
    </xf>
    <xf numFmtId="0" fontId="10" fillId="0" borderId="10" xfId="1" applyBorder="1" applyAlignment="1">
      <alignment horizontal="left" vertical="center" wrapText="1"/>
    </xf>
    <xf numFmtId="0" fontId="10" fillId="0" borderId="4" xfId="1" applyBorder="1" applyAlignment="1">
      <alignment horizontal="left" vertical="center" wrapText="1"/>
    </xf>
    <xf numFmtId="0" fontId="10" fillId="0" borderId="7" xfId="1" applyBorder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20" fillId="5" borderId="2" xfId="0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22" fillId="0" borderId="5" xfId="0" applyFont="1" applyBorder="1" applyAlignment="1">
      <alignment vertical="center"/>
    </xf>
    <xf numFmtId="0" fontId="10" fillId="4" borderId="2" xfId="0" applyFont="1" applyFill="1" applyBorder="1" applyAlignment="1">
      <alignment horizontal="center" vertical="center"/>
    </xf>
    <xf numFmtId="14" fontId="10" fillId="5" borderId="2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14" fontId="10" fillId="2" borderId="2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9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11" xfId="0" applyBorder="1" applyAlignment="1">
      <alignment vertical="center" wrapText="1"/>
    </xf>
    <xf numFmtId="0" fontId="4" fillId="0" borderId="0" xfId="0" applyFont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179" fontId="4" fillId="0" borderId="12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indent="1"/>
    </xf>
    <xf numFmtId="0" fontId="9" fillId="0" borderId="5" xfId="0" applyFont="1" applyBorder="1" applyAlignment="1">
      <alignment horizontal="left" vertical="center" indent="1"/>
    </xf>
    <xf numFmtId="178" fontId="9" fillId="0" borderId="0" xfId="0" applyNumberFormat="1" applyFont="1" applyAlignment="1">
      <alignment horizontal="center" vertical="center"/>
    </xf>
    <xf numFmtId="0" fontId="4" fillId="0" borderId="0" xfId="0" applyFont="1"/>
    <xf numFmtId="0" fontId="0" fillId="0" borderId="5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4" fillId="0" borderId="2" xfId="1" applyFont="1" applyBorder="1">
      <alignment vertical="center"/>
    </xf>
    <xf numFmtId="0" fontId="2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12" fillId="0" borderId="2" xfId="1" applyFont="1" applyBorder="1" applyAlignment="1">
      <alignment horizontal="center" vertical="center" shrinkToFit="1"/>
    </xf>
    <xf numFmtId="0" fontId="4" fillId="0" borderId="2" xfId="1" applyFont="1" applyBorder="1" applyAlignment="1">
      <alignment vertical="center" shrinkToFit="1"/>
    </xf>
    <xf numFmtId="0" fontId="4" fillId="0" borderId="9" xfId="1" applyFont="1" applyBorder="1" applyAlignment="1">
      <alignment vertical="center" wrapText="1"/>
    </xf>
    <xf numFmtId="0" fontId="4" fillId="0" borderId="12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4" xfId="1" applyFont="1" applyBorder="1" applyAlignment="1">
      <alignment vertical="center" wrapText="1"/>
    </xf>
    <xf numFmtId="0" fontId="4" fillId="0" borderId="5" xfId="1" applyFont="1" applyBorder="1" applyAlignment="1">
      <alignment vertical="center" wrapText="1"/>
    </xf>
    <xf numFmtId="0" fontId="4" fillId="0" borderId="7" xfId="1" applyFont="1" applyBorder="1" applyAlignment="1">
      <alignment vertical="center" wrapText="1"/>
    </xf>
    <xf numFmtId="0" fontId="4" fillId="0" borderId="1" xfId="1" applyFont="1" applyBorder="1">
      <alignment vertical="center"/>
    </xf>
    <xf numFmtId="0" fontId="10" fillId="0" borderId="8" xfId="1" applyBorder="1">
      <alignment vertical="center"/>
    </xf>
    <xf numFmtId="0" fontId="10" fillId="0" borderId="3" xfId="1" applyBorder="1">
      <alignment vertical="center"/>
    </xf>
    <xf numFmtId="0" fontId="12" fillId="0" borderId="4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4" fillId="0" borderId="5" xfId="1" applyFont="1" applyBorder="1">
      <alignment vertical="center"/>
    </xf>
    <xf numFmtId="0" fontId="4" fillId="0" borderId="7" xfId="1" applyFont="1" applyBorder="1">
      <alignment vertical="center"/>
    </xf>
    <xf numFmtId="0" fontId="4" fillId="0" borderId="2" xfId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shrinkToFit="1"/>
    </xf>
    <xf numFmtId="0" fontId="10" fillId="0" borderId="8" xfId="1" applyBorder="1" applyAlignment="1">
      <alignment horizontal="center" vertical="center" shrinkToFit="1"/>
    </xf>
    <xf numFmtId="0" fontId="10" fillId="0" borderId="3" xfId="1" applyBorder="1" applyAlignment="1">
      <alignment horizontal="center" vertical="center" shrinkToFit="1"/>
    </xf>
    <xf numFmtId="0" fontId="12" fillId="0" borderId="9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176" fontId="4" fillId="0" borderId="2" xfId="1" applyNumberFormat="1" applyFont="1" applyBorder="1" applyAlignment="1">
      <alignment horizontal="center" vertical="center" shrinkToFit="1"/>
    </xf>
    <xf numFmtId="176" fontId="4" fillId="0" borderId="2" xfId="1" applyNumberFormat="1" applyFont="1" applyBorder="1" applyAlignment="1">
      <alignment vertical="center" shrinkToFit="1"/>
    </xf>
    <xf numFmtId="0" fontId="4" fillId="0" borderId="17" xfId="1" applyFont="1" applyBorder="1" applyAlignment="1">
      <alignment horizontal="center" vertical="center" shrinkToFit="1"/>
    </xf>
    <xf numFmtId="0" fontId="4" fillId="0" borderId="17" xfId="1" applyFont="1" applyBorder="1" applyAlignment="1">
      <alignment horizontal="center" vertical="center"/>
    </xf>
    <xf numFmtId="0" fontId="10" fillId="0" borderId="2" xfId="1" applyBorder="1">
      <alignment vertical="center"/>
    </xf>
    <xf numFmtId="0" fontId="10" fillId="0" borderId="2" xfId="1" applyBorder="1" applyAlignment="1">
      <alignment horizontal="center" vertical="center"/>
    </xf>
    <xf numFmtId="0" fontId="10" fillId="0" borderId="1" xfId="1" applyBorder="1" applyAlignment="1">
      <alignment vertical="center" shrinkToFit="1"/>
    </xf>
    <xf numFmtId="0" fontId="10" fillId="0" borderId="2" xfId="1" applyBorder="1" applyAlignment="1">
      <alignment vertical="center" shrinkToFit="1"/>
    </xf>
    <xf numFmtId="0" fontId="12" fillId="0" borderId="17" xfId="1" applyFont="1" applyBorder="1" applyAlignment="1">
      <alignment horizontal="center" vertical="center"/>
    </xf>
    <xf numFmtId="0" fontId="10" fillId="0" borderId="17" xfId="1" applyBorder="1">
      <alignment vertical="center"/>
    </xf>
    <xf numFmtId="0" fontId="10" fillId="0" borderId="10" xfId="1" applyBorder="1">
      <alignment vertical="center"/>
    </xf>
    <xf numFmtId="0" fontId="10" fillId="0" borderId="4" xfId="1" applyBorder="1">
      <alignment vertical="center"/>
    </xf>
    <xf numFmtId="0" fontId="10" fillId="0" borderId="7" xfId="1" applyBorder="1">
      <alignment vertical="center"/>
    </xf>
    <xf numFmtId="0" fontId="10" fillId="0" borderId="12" xfId="1" applyBorder="1">
      <alignment vertical="center"/>
    </xf>
    <xf numFmtId="0" fontId="10" fillId="0" borderId="5" xfId="1" applyBorder="1">
      <alignment vertical="center"/>
    </xf>
    <xf numFmtId="0" fontId="0" fillId="0" borderId="1" xfId="1" applyFont="1" applyBorder="1" applyAlignment="1">
      <alignment horizontal="center" vertical="center" shrinkToFit="1"/>
    </xf>
    <xf numFmtId="0" fontId="0" fillId="0" borderId="8" xfId="1" applyFont="1" applyBorder="1" applyAlignment="1">
      <alignment horizontal="center" vertical="center" shrinkToFit="1"/>
    </xf>
    <xf numFmtId="0" fontId="0" fillId="0" borderId="3" xfId="1" applyFont="1" applyBorder="1" applyAlignment="1">
      <alignment horizontal="center" vertical="center" shrinkToFit="1"/>
    </xf>
    <xf numFmtId="0" fontId="4" fillId="0" borderId="9" xfId="1" applyFont="1" applyBorder="1" applyAlignment="1">
      <alignment horizontal="center" vertical="center"/>
    </xf>
    <xf numFmtId="0" fontId="10" fillId="0" borderId="15" xfId="1" applyBorder="1">
      <alignment vertical="center"/>
    </xf>
    <xf numFmtId="0" fontId="10" fillId="0" borderId="16" xfId="1" applyBorder="1">
      <alignment vertical="center"/>
    </xf>
    <xf numFmtId="0" fontId="2" fillId="0" borderId="1" xfId="1" applyFont="1" applyBorder="1" applyAlignment="1">
      <alignment horizontal="center" vertical="center" shrinkToFit="1"/>
    </xf>
    <xf numFmtId="0" fontId="14" fillId="0" borderId="8" xfId="1" applyFont="1" applyBorder="1" applyAlignment="1">
      <alignment vertical="center" shrinkToFit="1"/>
    </xf>
    <xf numFmtId="0" fontId="14" fillId="0" borderId="3" xfId="1" applyFont="1" applyBorder="1" applyAlignment="1">
      <alignment vertical="center" shrinkToFit="1"/>
    </xf>
    <xf numFmtId="0" fontId="10" fillId="0" borderId="8" xfId="1" applyBorder="1" applyAlignment="1">
      <alignment vertical="center" shrinkToFit="1"/>
    </xf>
    <xf numFmtId="0" fontId="10" fillId="0" borderId="3" xfId="1" applyBorder="1" applyAlignment="1">
      <alignment vertical="center" shrinkToFit="1"/>
    </xf>
    <xf numFmtId="0" fontId="4" fillId="0" borderId="2" xfId="1" applyFont="1" applyBorder="1" applyAlignment="1">
      <alignment horizontal="right" vertical="center"/>
    </xf>
    <xf numFmtId="0" fontId="10" fillId="0" borderId="2" xfId="1" applyBorder="1" applyAlignment="1">
      <alignment horizontal="center" vertical="center" shrinkToFit="1"/>
    </xf>
    <xf numFmtId="0" fontId="10" fillId="0" borderId="12" xfId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0" fillId="0" borderId="0" xfId="1" applyAlignment="1">
      <alignment horizontal="center" vertical="center"/>
    </xf>
    <xf numFmtId="0" fontId="10" fillId="0" borderId="5" xfId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17" fillId="2" borderId="19" xfId="2" applyFont="1" applyFill="1" applyBorder="1" applyAlignment="1">
      <alignment horizontal="center" vertical="center"/>
    </xf>
    <xf numFmtId="0" fontId="17" fillId="2" borderId="20" xfId="2" applyFont="1" applyFill="1" applyBorder="1" applyAlignment="1">
      <alignment horizontal="center" vertical="center"/>
    </xf>
    <xf numFmtId="0" fontId="17" fillId="2" borderId="21" xfId="2" applyFont="1" applyFill="1" applyBorder="1" applyAlignment="1">
      <alignment horizontal="center" vertical="center"/>
    </xf>
    <xf numFmtId="0" fontId="17" fillId="2" borderId="22" xfId="2" applyFont="1" applyFill="1" applyBorder="1" applyAlignment="1">
      <alignment horizontal="center" vertical="center"/>
    </xf>
    <xf numFmtId="0" fontId="17" fillId="2" borderId="23" xfId="2" applyFont="1" applyFill="1" applyBorder="1" applyAlignment="1">
      <alignment horizontal="center" vertical="center"/>
    </xf>
    <xf numFmtId="0" fontId="17" fillId="2" borderId="24" xfId="2" applyFont="1" applyFill="1" applyBorder="1" applyAlignment="1">
      <alignment horizontal="center" vertical="center"/>
    </xf>
    <xf numFmtId="0" fontId="17" fillId="0" borderId="18" xfId="2" applyFont="1" applyBorder="1" applyAlignment="1">
      <alignment horizontal="center" vertical="center"/>
    </xf>
    <xf numFmtId="0" fontId="18" fillId="0" borderId="18" xfId="2" applyFont="1" applyBorder="1" applyAlignment="1" applyProtection="1">
      <alignment horizontal="center" vertical="center"/>
      <protection locked="0"/>
    </xf>
    <xf numFmtId="0" fontId="4" fillId="0" borderId="12" xfId="1" applyFont="1" applyBorder="1">
      <alignment vertical="center"/>
    </xf>
    <xf numFmtId="0" fontId="2" fillId="0" borderId="12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2000000}"/>
    <cellStyle name="標準 3" xfId="2" xr:uid="{E85E0E0C-074A-4B96-B58F-C0DFB0DA325B}"/>
  </cellStyles>
  <dxfs count="27">
    <dxf>
      <fill>
        <patternFill>
          <bgColor rgb="FFFF0000"/>
        </patternFill>
      </fill>
    </dxf>
    <dxf>
      <border>
        <top/>
        <bottom/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502920</xdr:colOff>
      <xdr:row>0</xdr:row>
      <xdr:rowOff>22860</xdr:rowOff>
    </xdr:from>
    <xdr:to>
      <xdr:col>10</xdr:col>
      <xdr:colOff>1036320</xdr:colOff>
      <xdr:row>6</xdr:row>
      <xdr:rowOff>60960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894EA655-420A-40A6-8A58-7527BAB82CE3}"/>
            </a:ext>
          </a:extLst>
        </xdr:cNvPr>
        <xdr:cNvSpPr/>
      </xdr:nvSpPr>
      <xdr:spPr>
        <a:xfrm>
          <a:off x="6217920" y="22860"/>
          <a:ext cx="4343400" cy="1318260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◎ 黄色のセルのみ入力してください！</a:t>
          </a:r>
          <a:endParaRPr kumimoji="1" lang="en-US" altLang="ja-JP" sz="1400" b="1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  <a:latin typeface="+mn-ea"/>
              <a:ea typeface="+mn-ea"/>
            </a:rPr>
            <a:t>　㊟　ふりがなは、必ず</a:t>
          </a:r>
          <a:r>
            <a:rPr kumimoji="1" lang="ja-JP" altLang="en-US" sz="1600" b="1">
              <a:solidFill>
                <a:srgbClr val="0070C0"/>
              </a:solidFill>
              <a:latin typeface="+mn-ea"/>
              <a:ea typeface="+mn-ea"/>
            </a:rPr>
            <a:t>ひらがな</a:t>
          </a:r>
          <a:r>
            <a:rPr kumimoji="1" lang="ja-JP" altLang="en-US" sz="1200" b="1">
              <a:solidFill>
                <a:srgbClr val="FF0000"/>
              </a:solidFill>
              <a:latin typeface="+mn-ea"/>
              <a:ea typeface="+mn-ea"/>
            </a:rPr>
            <a:t>で入力</a:t>
          </a:r>
          <a:endParaRPr kumimoji="1" lang="en-US" altLang="ja-JP" sz="1200" b="1">
            <a:solidFill>
              <a:srgbClr val="FF0000"/>
            </a:solidFill>
            <a:latin typeface="+mn-ea"/>
            <a:ea typeface="+mn-ea"/>
          </a:endParaRPr>
        </a:p>
        <a:p>
          <a:pPr algn="l"/>
          <a:endParaRPr kumimoji="1" lang="en-US" altLang="ja-JP" sz="1200" b="1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  <a:latin typeface="+mn-ea"/>
              <a:ea typeface="+mn-ea"/>
            </a:rPr>
            <a:t>・入力シート以外は参照のみで変更しない</a:t>
          </a:r>
          <a:endParaRPr kumimoji="1" lang="en-US" altLang="ja-JP" sz="1200" b="1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  <a:latin typeface="+mn-ea"/>
              <a:ea typeface="+mn-ea"/>
            </a:rPr>
            <a:t>・申込書はエクセルのまま所属県協会事務局へメールすること</a:t>
          </a:r>
        </a:p>
      </xdr:txBody>
    </xdr:sp>
    <xdr:clientData/>
  </xdr:twoCellAnchor>
  <xdr:twoCellAnchor>
    <xdr:from>
      <xdr:col>3</xdr:col>
      <xdr:colOff>525780</xdr:colOff>
      <xdr:row>84</xdr:row>
      <xdr:rowOff>182880</xdr:rowOff>
    </xdr:from>
    <xdr:to>
      <xdr:col>6</xdr:col>
      <xdr:colOff>670560</xdr:colOff>
      <xdr:row>89</xdr:row>
      <xdr:rowOff>38100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4F873244-6722-4669-80D0-1763530AC177}"/>
            </a:ext>
          </a:extLst>
        </xdr:cNvPr>
        <xdr:cNvSpPr/>
      </xdr:nvSpPr>
      <xdr:spPr>
        <a:xfrm>
          <a:off x="3383280" y="16703040"/>
          <a:ext cx="3002280" cy="807720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チーム結成、出場回数、過去の成績等は、</a:t>
          </a:r>
          <a:endParaRPr kumimoji="1" lang="en-US" altLang="ja-JP" sz="1200" b="1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わかる範囲で入力してください。</a:t>
          </a:r>
          <a:endParaRPr kumimoji="1" lang="en-US" altLang="ja-JP" sz="800" b="1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不明な場合は、空欄でも可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152399</xdr:rowOff>
    </xdr:from>
    <xdr:to>
      <xdr:col>17</xdr:col>
      <xdr:colOff>632460</xdr:colOff>
      <xdr:row>29</xdr:row>
      <xdr:rowOff>161924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A7BBAC-C71B-4FD6-8D3D-97A8CBF52C8C}"/>
            </a:ext>
          </a:extLst>
        </xdr:cNvPr>
        <xdr:cNvSpPr txBox="1"/>
      </xdr:nvSpPr>
      <xdr:spPr>
        <a:xfrm>
          <a:off x="8069580" y="960119"/>
          <a:ext cx="5996940" cy="4215765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/>
            <a:t>　　⬆　　チーム番号を入れる（番号は記録委員会が決定）</a:t>
          </a:r>
          <a:br>
            <a:rPr kumimoji="1" lang="en-US" altLang="ja-JP" sz="1800"/>
          </a:br>
          <a:endParaRPr kumimoji="1" lang="en-US" altLang="ja-JP" sz="1800"/>
        </a:p>
        <a:p>
          <a:r>
            <a:rPr kumimoji="1" lang="en-US" altLang="ja-JP" sz="1800"/>
            <a:t>【</a:t>
          </a:r>
          <a:r>
            <a:rPr kumimoji="1" lang="ja-JP" altLang="en-US" sz="1800"/>
            <a:t>事前確認</a:t>
          </a:r>
          <a:r>
            <a:rPr kumimoji="1" lang="en-US" altLang="ja-JP" sz="1800"/>
            <a:t>】</a:t>
          </a:r>
          <a:r>
            <a:rPr kumimoji="1" lang="ja-JP" altLang="en-US" sz="1800"/>
            <a:t>　Ｉ列が全て「</a:t>
          </a:r>
          <a:r>
            <a:rPr kumimoji="1" lang="en-US" altLang="ja-JP" sz="1800"/>
            <a:t>TRUE</a:t>
          </a:r>
          <a:r>
            <a:rPr kumimoji="1" lang="ja-JP" altLang="en-US" sz="1800"/>
            <a:t>」であることを確認する！</a:t>
          </a:r>
          <a:endParaRPr kumimoji="1" lang="en-US" altLang="ja-JP" sz="1800"/>
        </a:p>
        <a:p>
          <a:r>
            <a:rPr kumimoji="1" lang="ja-JP" altLang="en-US" sz="1200"/>
            <a:t>　　　　　　　　　　　　㊟「</a:t>
          </a:r>
          <a:r>
            <a:rPr kumimoji="1" lang="en-US" altLang="ja-JP" sz="1200"/>
            <a:t>FALSE</a:t>
          </a:r>
          <a:r>
            <a:rPr kumimoji="1" lang="ja-JP" altLang="en-US" sz="1200"/>
            <a:t>」があれば、ふりがな</a:t>
          </a:r>
          <a:r>
            <a:rPr kumimoji="1" lang="en-US" altLang="ja-JP" sz="1200"/>
            <a:t>(</a:t>
          </a:r>
          <a:r>
            <a:rPr kumimoji="1" lang="ja-JP" altLang="en-US" sz="1200"/>
            <a:t>仮名</a:t>
          </a:r>
          <a:r>
            <a:rPr kumimoji="1" lang="en-US" altLang="ja-JP" sz="1200"/>
            <a:t>)</a:t>
          </a:r>
          <a:r>
            <a:rPr kumimoji="1" lang="ja-JP" altLang="en-US" sz="1200"/>
            <a:t>に不備があるため再確認すること</a:t>
          </a:r>
          <a:endParaRPr kumimoji="1" lang="en-US" altLang="ja-JP" sz="1200"/>
        </a:p>
        <a:p>
          <a:endParaRPr kumimoji="1" lang="en-US" altLang="ja-JP" sz="1800"/>
        </a:p>
        <a:p>
          <a:r>
            <a:rPr kumimoji="1" lang="en-US" altLang="ja-JP" sz="1800"/>
            <a:t>【</a:t>
          </a:r>
          <a:r>
            <a:rPr kumimoji="1" lang="ja-JP" altLang="en-US" sz="1800"/>
            <a:t>選手</a:t>
          </a:r>
          <a:r>
            <a:rPr kumimoji="1" lang="en-US" altLang="ja-JP" sz="1800"/>
            <a:t>】</a:t>
          </a:r>
          <a:r>
            <a:rPr kumimoji="1" lang="ja-JP" altLang="en-US" sz="1800"/>
            <a:t>シートへのデータ貼り付け　</a:t>
          </a:r>
          <a:r>
            <a:rPr kumimoji="1" lang="en-US" altLang="ja-JP" sz="1800" u="sng">
              <a:solidFill>
                <a:srgbClr val="FF0000"/>
              </a:solidFill>
            </a:rPr>
            <a:t>※</a:t>
          </a:r>
          <a:r>
            <a:rPr kumimoji="1" lang="ja-JP" altLang="en-US" sz="1800" u="sng">
              <a:solidFill>
                <a:srgbClr val="FF0000"/>
              </a:solidFill>
            </a:rPr>
            <a:t>シート名変更不可！</a:t>
          </a:r>
          <a:endParaRPr kumimoji="1" lang="en-US" altLang="ja-JP" sz="1800" u="sng">
            <a:solidFill>
              <a:srgbClr val="FF0000"/>
            </a:solidFill>
          </a:endParaRPr>
        </a:p>
        <a:p>
          <a:r>
            <a:rPr kumimoji="1" lang="ja-JP" altLang="en-US" sz="1800"/>
            <a:t>①Ａ１セルから最後の登録選手のＨセルまで</a:t>
          </a:r>
          <a:r>
            <a:rPr kumimoji="1" lang="en-US" altLang="ja-JP" sz="1800"/>
            <a:t>(</a:t>
          </a:r>
          <a:r>
            <a:rPr kumimoji="1" lang="ja-JP" altLang="en-US" sz="1800"/>
            <a:t>青枠</a:t>
          </a:r>
          <a:r>
            <a:rPr kumimoji="1" lang="en-US" altLang="ja-JP" sz="1800"/>
            <a:t>)</a:t>
          </a:r>
          <a:r>
            <a:rPr kumimoji="1" lang="ja-JP" altLang="en-US" sz="1800"/>
            <a:t>を</a:t>
          </a:r>
          <a:endParaRPr kumimoji="1" lang="en-US" altLang="ja-JP" sz="1800"/>
        </a:p>
        <a:p>
          <a:r>
            <a:rPr kumimoji="1" lang="ja-JP" altLang="en-US" sz="1800"/>
            <a:t>　範囲選択してコピーする。</a:t>
          </a:r>
          <a:r>
            <a:rPr kumimoji="1" lang="en-US" altLang="ja-JP" sz="1800"/>
            <a:t>(</a:t>
          </a:r>
          <a:r>
            <a:rPr kumimoji="1" lang="ja-JP" altLang="en-US" sz="1800"/>
            <a:t>青枠は例です</a:t>
          </a:r>
          <a:r>
            <a:rPr kumimoji="1" lang="en-US" altLang="ja-JP" sz="1800"/>
            <a:t>)</a:t>
          </a:r>
        </a:p>
        <a:p>
          <a:r>
            <a:rPr kumimoji="1" lang="ja-JP" altLang="en-US" sz="1800"/>
            <a:t>　　</a:t>
          </a:r>
          <a:r>
            <a:rPr kumimoji="1" lang="en-US" altLang="ja-JP" sz="1800" u="sng"/>
            <a:t>※</a:t>
          </a:r>
          <a:r>
            <a:rPr kumimoji="1" lang="ja-JP" altLang="en-US" sz="1800" u="sng"/>
            <a:t>　過剰なセルをコピーすると失敗します！</a:t>
          </a:r>
          <a:endParaRPr kumimoji="1" lang="en-US" altLang="ja-JP" sz="1800" u="sng"/>
        </a:p>
        <a:p>
          <a:r>
            <a:rPr kumimoji="1" lang="ja-JP" altLang="en-US" sz="1800"/>
            <a:t>②「選手」シートのＡ１セルで右クリックをして、</a:t>
          </a:r>
          <a:endParaRPr kumimoji="1" lang="en-US" altLang="ja-JP" sz="1800"/>
        </a:p>
        <a:p>
          <a:r>
            <a:rPr kumimoji="1" lang="ja-JP" altLang="en-US" sz="1800"/>
            <a:t>　①のコピーデータを「値の貼り付け」で実行する。</a:t>
          </a:r>
          <a:endParaRPr kumimoji="1" lang="en-US" altLang="ja-JP" sz="1800"/>
        </a:p>
        <a:p>
          <a:r>
            <a:rPr kumimoji="1" lang="ja-JP" altLang="en-US" sz="1800"/>
            <a:t>　　</a:t>
          </a:r>
          <a:r>
            <a:rPr kumimoji="1" lang="en-US" altLang="ja-JP" sz="1800" u="wavyHeavy" baseline="0"/>
            <a:t>※</a:t>
          </a:r>
          <a:r>
            <a:rPr kumimoji="1" lang="ja-JP" altLang="en-US" sz="1800" u="wavyHeavy" baseline="0"/>
            <a:t>　必ず値のみ貼り付け！</a:t>
          </a:r>
          <a:endParaRPr kumimoji="1" lang="en-US" altLang="ja-JP" sz="1800" u="wavyHeavy" baseline="0"/>
        </a:p>
        <a:p>
          <a:r>
            <a:rPr kumimoji="1" lang="ja-JP" altLang="en-US" sz="1200"/>
            <a:t>　　 （</a:t>
          </a:r>
          <a:r>
            <a:rPr kumimoji="1" lang="en-US" altLang="ja-JP" sz="1200"/>
            <a:t>ID</a:t>
          </a:r>
          <a:r>
            <a:rPr kumimoji="1" lang="ja-JP" altLang="en-US" sz="1200"/>
            <a:t>はウインドミルで勝手に連番されるので入力の必要なし）</a:t>
          </a:r>
          <a:endParaRPr kumimoji="1" lang="en-US" altLang="ja-JP" sz="1200"/>
        </a:p>
        <a:p>
          <a:endParaRPr kumimoji="1" lang="en-US" altLang="ja-JP" sz="1200"/>
        </a:p>
        <a:p>
          <a:r>
            <a:rPr kumimoji="1" lang="ja-JP" altLang="en-US" sz="1800"/>
            <a:t>　☆　上書き保存をして終了</a:t>
          </a:r>
        </a:p>
      </xdr:txBody>
    </xdr:sp>
    <xdr:clientData/>
  </xdr:twoCellAnchor>
  <xdr:twoCellAnchor>
    <xdr:from>
      <xdr:col>0</xdr:col>
      <xdr:colOff>15240</xdr:colOff>
      <xdr:row>0</xdr:row>
      <xdr:rowOff>30480</xdr:rowOff>
    </xdr:from>
    <xdr:to>
      <xdr:col>7</xdr:col>
      <xdr:colOff>716280</xdr:colOff>
      <xdr:row>17</xdr:row>
      <xdr:rowOff>30480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F43A69BE-C6F9-47E5-8FC7-8F00950F2540}"/>
            </a:ext>
          </a:extLst>
        </xdr:cNvPr>
        <xdr:cNvSpPr/>
      </xdr:nvSpPr>
      <xdr:spPr>
        <a:xfrm>
          <a:off x="19050" y="28575"/>
          <a:ext cx="5314950" cy="3886200"/>
        </a:xfrm>
        <a:prstGeom prst="rect">
          <a:avLst/>
        </a:prstGeom>
        <a:noFill/>
        <a:ln w="57150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azu\Desktop\&#12454;&#12452;&#12531;&#12489;&#12511;&#12523;&#12487;&#12540;&#12479;\&#12454;&#12452;&#12531;&#12489;&#12511;&#12523;&#29992;&#12487;&#12540;&#12479;&#20316;&#25104;&#12477;&#12501;&#12488;(&#26032;&#28511;&#30476;&#29992;).xlsx" TargetMode="External"/><Relationship Id="rId1" Type="http://schemas.openxmlformats.org/officeDocument/2006/relationships/externalLinkPath" Target="/Users/kazu/Desktop/&#12454;&#12452;&#12531;&#12489;&#12511;&#12523;&#12487;&#12540;&#12479;/&#12454;&#12452;&#12531;&#12489;&#12511;&#12523;&#29992;&#12487;&#12540;&#12479;&#20316;&#25104;&#12477;&#12501;&#12488;(&#26032;&#28511;&#30476;&#29992;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azu\Desktop\&#12454;&#12452;&#12531;&#12489;&#12511;&#12523;&#12487;&#12540;&#12479;\&#12454;&#12452;&#12531;&#12489;&#12511;&#12523;&#29992;&#12487;&#12540;&#12479;&#20316;&#25104;&#12477;&#12501;&#12488;.xlsx" TargetMode="External"/><Relationship Id="rId1" Type="http://schemas.openxmlformats.org/officeDocument/2006/relationships/externalLinkPath" Target="/Users/kazu/Desktop/&#12454;&#12452;&#12531;&#12489;&#12511;&#12523;&#12487;&#12540;&#12479;/&#12454;&#12452;&#12531;&#12489;&#12511;&#12523;&#29992;&#12487;&#12540;&#12479;&#20316;&#25104;&#12477;&#12501;&#12488;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azu\Documents\&#12304;&#37325;&#35201;9.4&#12305;USB&#12487;&#12540;&#12479;&#22238;&#36991;\&#9734;&#30707;&#24029;&#30476;&#12477;&#12501;&#12488;&#12508;&#12540;&#12523;&#21332;&#20250;\R6\&#9678;&#21271;&#20449;&#36234;&#23567;&#23398;&#29983;\&#22823;&#20250;&#35201;&#38917;&#31561;\02%20&#21271;&#20449;&#36234;&#23567;&#23398;&#29983;&#30007;&#22899;&#22823;&#20250;&#21442;&#21152;&#30003;&#36796;&#26360;.xlsx" TargetMode="External"/><Relationship Id="rId1" Type="http://schemas.openxmlformats.org/officeDocument/2006/relationships/externalLinkPath" Target="/Users/kazu/Documents/&#12304;&#37325;&#35201;9.4&#12305;USB&#12487;&#12540;&#12479;&#22238;&#36991;/&#9734;&#30707;&#24029;&#30476;&#12477;&#12501;&#12488;&#12508;&#12540;&#12523;&#21332;&#20250;/R6/&#9678;&#21271;&#20449;&#36234;&#23567;&#23398;&#29983;/&#22823;&#20250;&#35201;&#38917;&#31561;/02%20&#21271;&#20449;&#36234;&#23567;&#23398;&#29983;&#30007;&#22899;&#22823;&#20250;&#21442;&#21152;&#30003;&#36796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【０】　チーム"/>
      <sheetName val="【１】　名簿"/>
      <sheetName val="【２】　チーム番号を手入力"/>
    </sheetNames>
    <sheetDataSet>
      <sheetData sheetId="0" refreshError="1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【０】　チーム"/>
      <sheetName val="【１】　名簿"/>
      <sheetName val="【２】　チーム番号を手入力"/>
      <sheetName val="【３】　手名簿(ウインドミルデータ)　【編集不可！】"/>
      <sheetName val="選手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事務局用"/>
      <sheetName val="プログラム掲載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3028A-E876-43AB-9445-F867A9B85F78}">
  <dimension ref="A1:L106"/>
  <sheetViews>
    <sheetView tabSelected="1" workbookViewId="0"/>
  </sheetViews>
  <sheetFormatPr defaultColWidth="12.5" defaultRowHeight="15" customHeight="1"/>
  <cols>
    <col min="1" max="10" width="12.5" style="35"/>
    <col min="11" max="11" width="22" style="35" customWidth="1"/>
    <col min="12" max="16384" width="12.5" style="35"/>
  </cols>
  <sheetData>
    <row r="1" spans="1:11" ht="20.399999999999999" customHeight="1">
      <c r="A1" s="51" t="s">
        <v>57</v>
      </c>
      <c r="B1" s="59" t="s">
        <v>143</v>
      </c>
      <c r="C1" s="59"/>
      <c r="D1" s="59"/>
      <c r="E1" s="59"/>
      <c r="F1" s="59"/>
    </row>
    <row r="2" spans="1:11" ht="20.399999999999999" customHeight="1"/>
    <row r="3" spans="1:11" ht="15" customHeight="1">
      <c r="A3" s="57" t="s">
        <v>4</v>
      </c>
      <c r="B3" s="43" t="s">
        <v>2</v>
      </c>
      <c r="C3" s="60"/>
      <c r="D3" s="60"/>
      <c r="E3" s="60"/>
      <c r="F3" s="60"/>
    </row>
    <row r="4" spans="1:11" ht="15" customHeight="1">
      <c r="A4" s="57"/>
      <c r="B4" s="43" t="s">
        <v>58</v>
      </c>
      <c r="C4" s="60"/>
      <c r="D4" s="60"/>
      <c r="E4" s="60"/>
      <c r="F4" s="60"/>
    </row>
    <row r="5" spans="1:11" ht="15" customHeight="1">
      <c r="A5" s="43" t="s">
        <v>148</v>
      </c>
      <c r="B5" s="37"/>
    </row>
    <row r="6" spans="1:11" ht="15" customHeight="1">
      <c r="A6" s="43" t="s">
        <v>105</v>
      </c>
      <c r="B6" s="60"/>
      <c r="C6" s="60"/>
      <c r="D6" s="38" t="s">
        <v>106</v>
      </c>
    </row>
    <row r="7" spans="1:11" ht="15" customHeight="1">
      <c r="A7" s="57" t="s">
        <v>59</v>
      </c>
      <c r="B7" s="43" t="s">
        <v>70</v>
      </c>
      <c r="C7" s="43" t="s">
        <v>68</v>
      </c>
    </row>
    <row r="8" spans="1:11" ht="15" customHeight="1">
      <c r="A8" s="57"/>
      <c r="B8" s="37"/>
      <c r="C8" s="37"/>
      <c r="J8" s="36" t="s">
        <v>60</v>
      </c>
      <c r="K8" s="36" t="str">
        <f>IF(B8="","",B8&amp;"　"&amp;C8)</f>
        <v/>
      </c>
    </row>
    <row r="9" spans="1:11" ht="15" customHeight="1">
      <c r="A9" s="57" t="s">
        <v>61</v>
      </c>
      <c r="B9" s="43" t="s">
        <v>70</v>
      </c>
      <c r="C9" s="43" t="s">
        <v>68</v>
      </c>
    </row>
    <row r="10" spans="1:11" ht="15" customHeight="1">
      <c r="A10" s="57"/>
      <c r="B10" s="37"/>
      <c r="C10" s="37"/>
      <c r="D10" s="38" t="s">
        <v>101</v>
      </c>
      <c r="J10" s="36" t="s">
        <v>60</v>
      </c>
      <c r="K10" s="36" t="str">
        <f>IF(B10="","",B10&amp;"　"&amp;C10)</f>
        <v/>
      </c>
    </row>
    <row r="11" spans="1:11" ht="15" customHeight="1">
      <c r="A11" s="57" t="s">
        <v>62</v>
      </c>
      <c r="B11" s="43" t="s">
        <v>70</v>
      </c>
      <c r="C11" s="43" t="s">
        <v>68</v>
      </c>
    </row>
    <row r="12" spans="1:11" ht="15" customHeight="1">
      <c r="A12" s="57"/>
      <c r="B12" s="37"/>
      <c r="C12" s="37"/>
      <c r="J12" s="36" t="s">
        <v>60</v>
      </c>
      <c r="K12" s="36" t="str">
        <f>IF(B12="","",B12&amp;"　"&amp;C12)</f>
        <v/>
      </c>
    </row>
    <row r="13" spans="1:11" ht="15" customHeight="1">
      <c r="A13" s="57" t="s">
        <v>63</v>
      </c>
      <c r="B13" s="43" t="s">
        <v>70</v>
      </c>
      <c r="C13" s="43" t="s">
        <v>68</v>
      </c>
    </row>
    <row r="14" spans="1:11" ht="15" customHeight="1">
      <c r="A14" s="57"/>
      <c r="B14" s="37"/>
      <c r="C14" s="37"/>
      <c r="D14" s="38" t="s">
        <v>138</v>
      </c>
      <c r="J14" s="36" t="s">
        <v>60</v>
      </c>
      <c r="K14" s="36" t="str">
        <f>IF(B14="","",B14&amp;"　"&amp;C14)</f>
        <v/>
      </c>
    </row>
    <row r="16" spans="1:11" ht="15" customHeight="1">
      <c r="A16" s="43" t="s">
        <v>108</v>
      </c>
      <c r="B16" s="43" t="s">
        <v>60</v>
      </c>
      <c r="C16" s="60"/>
      <c r="D16" s="60"/>
    </row>
    <row r="17" spans="1:11" ht="15" customHeight="1">
      <c r="A17" s="57" t="s">
        <v>107</v>
      </c>
      <c r="B17" s="43" t="s">
        <v>109</v>
      </c>
      <c r="C17" s="42"/>
    </row>
    <row r="18" spans="1:11" ht="15" customHeight="1">
      <c r="A18" s="57"/>
      <c r="B18" s="43" t="s">
        <v>110</v>
      </c>
      <c r="C18" s="60"/>
      <c r="D18" s="60"/>
      <c r="E18" s="60"/>
      <c r="F18" s="60"/>
    </row>
    <row r="19" spans="1:11" ht="15" customHeight="1">
      <c r="A19" s="57"/>
      <c r="B19" s="43" t="s">
        <v>111</v>
      </c>
      <c r="C19" s="60"/>
      <c r="D19" s="60"/>
      <c r="E19" s="60"/>
      <c r="F19" s="60"/>
    </row>
    <row r="20" spans="1:11" ht="15" customHeight="1">
      <c r="A20" s="57"/>
      <c r="B20" s="43" t="s">
        <v>112</v>
      </c>
      <c r="C20" s="70"/>
      <c r="D20" s="70"/>
    </row>
    <row r="21" spans="1:11" ht="15" customHeight="1">
      <c r="A21" s="57"/>
      <c r="B21" s="43" t="s">
        <v>113</v>
      </c>
      <c r="C21" s="70"/>
      <c r="D21" s="70"/>
    </row>
    <row r="22" spans="1:11" ht="15" customHeight="1">
      <c r="A22" s="57"/>
      <c r="B22" s="43" t="s">
        <v>114</v>
      </c>
      <c r="C22" s="60"/>
      <c r="D22" s="60"/>
      <c r="E22" s="60"/>
      <c r="F22" s="60"/>
    </row>
    <row r="24" spans="1:11" ht="15" customHeight="1">
      <c r="A24" s="57" t="s">
        <v>64</v>
      </c>
      <c r="B24" s="43" t="s">
        <v>67</v>
      </c>
      <c r="C24" s="43" t="s">
        <v>70</v>
      </c>
      <c r="D24" s="43" t="s">
        <v>68</v>
      </c>
      <c r="E24" s="43" t="s">
        <v>69</v>
      </c>
      <c r="F24" s="43" t="s">
        <v>71</v>
      </c>
      <c r="J24" s="36" t="s">
        <v>72</v>
      </c>
      <c r="K24" s="36" t="str">
        <f>IF(E25="","",E25&amp;"　"&amp;F25)</f>
        <v/>
      </c>
    </row>
    <row r="25" spans="1:11" ht="15" customHeight="1">
      <c r="A25" s="57"/>
      <c r="B25" s="43">
        <v>30</v>
      </c>
      <c r="C25" s="37"/>
      <c r="D25" s="37"/>
      <c r="E25" s="37"/>
      <c r="F25" s="37"/>
      <c r="J25" s="36" t="s">
        <v>60</v>
      </c>
      <c r="K25" s="36" t="str">
        <f>IF(C25="","",C25&amp;"　"&amp;D25)</f>
        <v/>
      </c>
    </row>
    <row r="26" spans="1:11" ht="15" customHeight="1">
      <c r="A26" s="57" t="s">
        <v>65</v>
      </c>
      <c r="B26" s="43" t="s">
        <v>67</v>
      </c>
      <c r="C26" s="43" t="s">
        <v>70</v>
      </c>
      <c r="D26" s="43" t="s">
        <v>68</v>
      </c>
      <c r="E26" s="43" t="s">
        <v>69</v>
      </c>
      <c r="F26" s="43" t="s">
        <v>71</v>
      </c>
      <c r="J26" s="36" t="s">
        <v>72</v>
      </c>
      <c r="K26" s="36" t="str">
        <f t="shared" ref="K26" si="0">IF(E27="","",E27&amp;"　"&amp;F27)</f>
        <v/>
      </c>
    </row>
    <row r="27" spans="1:11" ht="15" customHeight="1">
      <c r="A27" s="57"/>
      <c r="B27" s="43">
        <v>31</v>
      </c>
      <c r="C27" s="37"/>
      <c r="D27" s="37"/>
      <c r="E27" s="37"/>
      <c r="F27" s="37"/>
      <c r="J27" s="36" t="s">
        <v>60</v>
      </c>
      <c r="K27" s="36" t="str">
        <f t="shared" ref="K27" si="1">IF(C27="","",C27&amp;"　"&amp;D27)</f>
        <v/>
      </c>
    </row>
    <row r="28" spans="1:11" ht="15" customHeight="1">
      <c r="A28" s="57" t="s">
        <v>66</v>
      </c>
      <c r="B28" s="43" t="s">
        <v>67</v>
      </c>
      <c r="C28" s="43" t="s">
        <v>70</v>
      </c>
      <c r="D28" s="43" t="s">
        <v>68</v>
      </c>
      <c r="E28" s="43" t="s">
        <v>69</v>
      </c>
      <c r="F28" s="43" t="s">
        <v>71</v>
      </c>
      <c r="J28" s="36" t="s">
        <v>72</v>
      </c>
      <c r="K28" s="36" t="str">
        <f t="shared" ref="K28" si="2">IF(E29="","",E29&amp;"　"&amp;F29)</f>
        <v/>
      </c>
    </row>
    <row r="29" spans="1:11" ht="15" customHeight="1">
      <c r="A29" s="57"/>
      <c r="B29" s="43">
        <v>32</v>
      </c>
      <c r="C29" s="37"/>
      <c r="D29" s="37"/>
      <c r="E29" s="37"/>
      <c r="F29" s="37"/>
      <c r="J29" s="36" t="s">
        <v>60</v>
      </c>
      <c r="K29" s="36" t="str">
        <f t="shared" ref="K29" si="3">IF(C29="","",C29&amp;"　"&amp;D29)</f>
        <v/>
      </c>
    </row>
    <row r="30" spans="1:11" ht="15" customHeight="1">
      <c r="A30" s="57" t="s">
        <v>100</v>
      </c>
      <c r="B30" s="43" t="s">
        <v>70</v>
      </c>
      <c r="C30" s="43" t="s">
        <v>68</v>
      </c>
      <c r="D30" s="68" t="s">
        <v>102</v>
      </c>
      <c r="E30" s="69"/>
      <c r="F30" s="43" t="s">
        <v>13</v>
      </c>
      <c r="G30" s="43" t="s">
        <v>103</v>
      </c>
    </row>
    <row r="31" spans="1:11" ht="15" customHeight="1">
      <c r="A31" s="57"/>
      <c r="B31" s="37"/>
      <c r="C31" s="37"/>
      <c r="D31" s="66"/>
      <c r="E31" s="67"/>
      <c r="F31" s="39"/>
      <c r="G31" s="40"/>
      <c r="H31" s="50" t="str">
        <f ca="1">IF(G31="","←yyyyy/mm/dd",IF(G31&gt;TODAY(),"","有効期限要確認"))</f>
        <v>←yyyyy/mm/dd</v>
      </c>
      <c r="J31" s="36" t="s">
        <v>60</v>
      </c>
      <c r="K31" s="36" t="str">
        <f>IF(B31="","",B31&amp;"　"&amp;C31)</f>
        <v/>
      </c>
    </row>
    <row r="32" spans="1:11" ht="15" customHeight="1">
      <c r="A32" s="57" t="s">
        <v>104</v>
      </c>
      <c r="B32" s="43" t="s">
        <v>70</v>
      </c>
      <c r="C32" s="43" t="s">
        <v>68</v>
      </c>
      <c r="D32" s="68" t="s">
        <v>102</v>
      </c>
      <c r="E32" s="69"/>
      <c r="F32" s="43" t="s">
        <v>13</v>
      </c>
      <c r="G32" s="43" t="s">
        <v>103</v>
      </c>
      <c r="H32" s="50"/>
    </row>
    <row r="33" spans="1:12" ht="15" customHeight="1">
      <c r="A33" s="57"/>
      <c r="B33" s="37"/>
      <c r="C33" s="37"/>
      <c r="D33" s="66"/>
      <c r="E33" s="67"/>
      <c r="F33" s="39"/>
      <c r="G33" s="40"/>
      <c r="H33" s="50" t="str">
        <f t="shared" ref="H33" ca="1" si="4">IF(G33="","←yyyyy/mm/dd",IF(G33&gt;TODAY(),"","有効期限要確認"))</f>
        <v>←yyyyy/mm/dd</v>
      </c>
      <c r="J33" s="36" t="s">
        <v>60</v>
      </c>
      <c r="K33" s="36" t="str">
        <f>IF(B33="","",B33&amp;"　"&amp;C33)</f>
        <v/>
      </c>
    </row>
    <row r="34" spans="1:12" ht="15" customHeight="1">
      <c r="A34" s="35" t="s">
        <v>73</v>
      </c>
    </row>
    <row r="35" spans="1:12" ht="15" customHeight="1">
      <c r="A35" s="57" t="s">
        <v>75</v>
      </c>
      <c r="B35" s="43" t="s">
        <v>67</v>
      </c>
      <c r="C35" s="43" t="s">
        <v>74</v>
      </c>
      <c r="D35" s="43" t="s">
        <v>70</v>
      </c>
      <c r="E35" s="43" t="s">
        <v>68</v>
      </c>
      <c r="F35" s="43" t="s">
        <v>69</v>
      </c>
      <c r="G35" s="43" t="s">
        <v>71</v>
      </c>
      <c r="H35" s="43" t="s">
        <v>141</v>
      </c>
      <c r="J35" s="36" t="s">
        <v>72</v>
      </c>
      <c r="K35" s="36" t="str">
        <f>IF(F36="","",F36&amp;"　"&amp;G36)</f>
        <v/>
      </c>
      <c r="L35" s="36" t="str">
        <f>ASC(PHONETIC(F36))&amp;" "&amp;ASC(PHONETIC(G36))</f>
        <v xml:space="preserve"> </v>
      </c>
    </row>
    <row r="36" spans="1:12" ht="15" customHeight="1">
      <c r="A36" s="57"/>
      <c r="B36" s="37"/>
      <c r="C36" s="37"/>
      <c r="D36" s="37"/>
      <c r="E36" s="37"/>
      <c r="F36" s="37"/>
      <c r="G36" s="37"/>
      <c r="H36" s="37"/>
      <c r="J36" s="36" t="s">
        <v>60</v>
      </c>
      <c r="K36" s="36" t="str">
        <f>IF(D36="","",D36&amp;"　"&amp;E36)</f>
        <v/>
      </c>
    </row>
    <row r="37" spans="1:12" ht="15" customHeight="1">
      <c r="A37" s="57" t="s">
        <v>76</v>
      </c>
      <c r="B37" s="43" t="s">
        <v>67</v>
      </c>
      <c r="C37" s="43" t="s">
        <v>74</v>
      </c>
      <c r="D37" s="43" t="s">
        <v>70</v>
      </c>
      <c r="E37" s="43" t="s">
        <v>68</v>
      </c>
      <c r="F37" s="43" t="s">
        <v>69</v>
      </c>
      <c r="G37" s="43" t="s">
        <v>71</v>
      </c>
      <c r="H37" s="43" t="s">
        <v>141</v>
      </c>
      <c r="J37" s="36" t="s">
        <v>72</v>
      </c>
      <c r="K37" s="36" t="str">
        <f t="shared" ref="K37" si="5">IF(F38="","",F38&amp;"　"&amp;G38)</f>
        <v/>
      </c>
      <c r="L37" s="36" t="str">
        <f t="shared" ref="L37" si="6">ASC(PHONETIC(F38))&amp;" "&amp;ASC(PHONETIC(G38))</f>
        <v xml:space="preserve"> </v>
      </c>
    </row>
    <row r="38" spans="1:12" ht="15" customHeight="1">
      <c r="A38" s="57"/>
      <c r="B38" s="37"/>
      <c r="C38" s="37"/>
      <c r="D38" s="37"/>
      <c r="E38" s="37"/>
      <c r="F38" s="37"/>
      <c r="G38" s="37"/>
      <c r="H38" s="37"/>
      <c r="J38" s="36" t="s">
        <v>60</v>
      </c>
      <c r="K38" s="36" t="str">
        <f t="shared" ref="K38" si="7">IF(D38="","",D38&amp;"　"&amp;E38)</f>
        <v/>
      </c>
    </row>
    <row r="39" spans="1:12" ht="15" customHeight="1">
      <c r="A39" s="57" t="s">
        <v>77</v>
      </c>
      <c r="B39" s="43" t="s">
        <v>67</v>
      </c>
      <c r="C39" s="43" t="s">
        <v>74</v>
      </c>
      <c r="D39" s="43" t="s">
        <v>70</v>
      </c>
      <c r="E39" s="43" t="s">
        <v>68</v>
      </c>
      <c r="F39" s="43" t="s">
        <v>69</v>
      </c>
      <c r="G39" s="43" t="s">
        <v>71</v>
      </c>
      <c r="H39" s="43" t="s">
        <v>141</v>
      </c>
      <c r="J39" s="36" t="s">
        <v>72</v>
      </c>
      <c r="K39" s="36" t="str">
        <f t="shared" ref="K39" si="8">IF(F40="","",F40&amp;"　"&amp;G40)</f>
        <v/>
      </c>
      <c r="L39" s="36" t="str">
        <f t="shared" ref="L39" si="9">ASC(PHONETIC(F40))&amp;" "&amp;ASC(PHONETIC(G40))</f>
        <v xml:space="preserve"> </v>
      </c>
    </row>
    <row r="40" spans="1:12" ht="15" customHeight="1">
      <c r="A40" s="57"/>
      <c r="B40" s="37"/>
      <c r="C40" s="37"/>
      <c r="D40" s="37"/>
      <c r="E40" s="37"/>
      <c r="F40" s="37"/>
      <c r="G40" s="37"/>
      <c r="H40" s="37"/>
      <c r="J40" s="36" t="s">
        <v>60</v>
      </c>
      <c r="K40" s="36" t="str">
        <f t="shared" ref="K40" si="10">IF(D40="","",D40&amp;"　"&amp;E40)</f>
        <v/>
      </c>
    </row>
    <row r="41" spans="1:12" ht="15" customHeight="1">
      <c r="A41" s="57" t="s">
        <v>78</v>
      </c>
      <c r="B41" s="43" t="s">
        <v>67</v>
      </c>
      <c r="C41" s="43" t="s">
        <v>74</v>
      </c>
      <c r="D41" s="43" t="s">
        <v>70</v>
      </c>
      <c r="E41" s="43" t="s">
        <v>68</v>
      </c>
      <c r="F41" s="43" t="s">
        <v>69</v>
      </c>
      <c r="G41" s="43" t="s">
        <v>71</v>
      </c>
      <c r="H41" s="43" t="s">
        <v>141</v>
      </c>
      <c r="J41" s="36" t="s">
        <v>72</v>
      </c>
      <c r="K41" s="36" t="str">
        <f t="shared" ref="K41" si="11">IF(F42="","",F42&amp;"　"&amp;G42)</f>
        <v/>
      </c>
      <c r="L41" s="36" t="str">
        <f t="shared" ref="L41" si="12">ASC(PHONETIC(F42))&amp;" "&amp;ASC(PHONETIC(G42))</f>
        <v xml:space="preserve"> </v>
      </c>
    </row>
    <row r="42" spans="1:12" ht="15" customHeight="1">
      <c r="A42" s="57"/>
      <c r="B42" s="37"/>
      <c r="C42" s="37"/>
      <c r="D42" s="37"/>
      <c r="E42" s="37"/>
      <c r="F42" s="37"/>
      <c r="G42" s="37"/>
      <c r="H42" s="37"/>
      <c r="J42" s="36" t="s">
        <v>60</v>
      </c>
      <c r="K42" s="36" t="str">
        <f t="shared" ref="K42" si="13">IF(D42="","",D42&amp;"　"&amp;E42)</f>
        <v/>
      </c>
    </row>
    <row r="43" spans="1:12" ht="15" customHeight="1">
      <c r="A43" s="57" t="s">
        <v>79</v>
      </c>
      <c r="B43" s="43" t="s">
        <v>67</v>
      </c>
      <c r="C43" s="43" t="s">
        <v>74</v>
      </c>
      <c r="D43" s="43" t="s">
        <v>70</v>
      </c>
      <c r="E43" s="43" t="s">
        <v>68</v>
      </c>
      <c r="F43" s="43" t="s">
        <v>69</v>
      </c>
      <c r="G43" s="43" t="s">
        <v>71</v>
      </c>
      <c r="H43" s="43" t="s">
        <v>141</v>
      </c>
      <c r="J43" s="36" t="s">
        <v>72</v>
      </c>
      <c r="K43" s="36" t="str">
        <f t="shared" ref="K43" si="14">IF(F44="","",F44&amp;"　"&amp;G44)</f>
        <v/>
      </c>
      <c r="L43" s="36" t="str">
        <f t="shared" ref="L43" si="15">ASC(PHONETIC(F44))&amp;" "&amp;ASC(PHONETIC(G44))</f>
        <v xml:space="preserve"> </v>
      </c>
    </row>
    <row r="44" spans="1:12" ht="15" customHeight="1">
      <c r="A44" s="57"/>
      <c r="B44" s="37"/>
      <c r="C44" s="37"/>
      <c r="D44" s="37"/>
      <c r="E44" s="37"/>
      <c r="F44" s="37"/>
      <c r="G44" s="37"/>
      <c r="H44" s="37"/>
      <c r="J44" s="36" t="s">
        <v>60</v>
      </c>
      <c r="K44" s="36" t="str">
        <f t="shared" ref="K44" si="16">IF(D44="","",D44&amp;"　"&amp;E44)</f>
        <v/>
      </c>
    </row>
    <row r="45" spans="1:12" ht="15" customHeight="1">
      <c r="A45" s="57" t="s">
        <v>80</v>
      </c>
      <c r="B45" s="43" t="s">
        <v>67</v>
      </c>
      <c r="C45" s="43" t="s">
        <v>74</v>
      </c>
      <c r="D45" s="43" t="s">
        <v>70</v>
      </c>
      <c r="E45" s="43" t="s">
        <v>68</v>
      </c>
      <c r="F45" s="43" t="s">
        <v>69</v>
      </c>
      <c r="G45" s="43" t="s">
        <v>71</v>
      </c>
      <c r="H45" s="43" t="s">
        <v>141</v>
      </c>
      <c r="J45" s="36" t="s">
        <v>72</v>
      </c>
      <c r="K45" s="36" t="str">
        <f t="shared" ref="K45" si="17">IF(F46="","",F46&amp;"　"&amp;G46)</f>
        <v/>
      </c>
      <c r="L45" s="36" t="str">
        <f t="shared" ref="L45" si="18">ASC(PHONETIC(F46))&amp;" "&amp;ASC(PHONETIC(G46))</f>
        <v xml:space="preserve"> </v>
      </c>
    </row>
    <row r="46" spans="1:12" ht="15" customHeight="1">
      <c r="A46" s="57"/>
      <c r="B46" s="37"/>
      <c r="C46" s="37"/>
      <c r="D46" s="37"/>
      <c r="E46" s="37"/>
      <c r="F46" s="37"/>
      <c r="G46" s="37"/>
      <c r="H46" s="37"/>
      <c r="J46" s="36" t="s">
        <v>60</v>
      </c>
      <c r="K46" s="36" t="str">
        <f t="shared" ref="K46" si="19">IF(D46="","",D46&amp;"　"&amp;E46)</f>
        <v/>
      </c>
    </row>
    <row r="47" spans="1:12" ht="15" customHeight="1">
      <c r="A47" s="57" t="s">
        <v>81</v>
      </c>
      <c r="B47" s="43" t="s">
        <v>67</v>
      </c>
      <c r="C47" s="43" t="s">
        <v>74</v>
      </c>
      <c r="D47" s="43" t="s">
        <v>70</v>
      </c>
      <c r="E47" s="43" t="s">
        <v>68</v>
      </c>
      <c r="F47" s="43" t="s">
        <v>69</v>
      </c>
      <c r="G47" s="43" t="s">
        <v>71</v>
      </c>
      <c r="H47" s="43" t="s">
        <v>141</v>
      </c>
      <c r="J47" s="36" t="s">
        <v>72</v>
      </c>
      <c r="K47" s="36" t="str">
        <f t="shared" ref="K47" si="20">IF(F48="","",F48&amp;"　"&amp;G48)</f>
        <v/>
      </c>
      <c r="L47" s="36" t="str">
        <f t="shared" ref="L47" si="21">ASC(PHONETIC(F48))&amp;" "&amp;ASC(PHONETIC(G48))</f>
        <v xml:space="preserve"> </v>
      </c>
    </row>
    <row r="48" spans="1:12" ht="15" customHeight="1">
      <c r="A48" s="57"/>
      <c r="B48" s="37"/>
      <c r="C48" s="37"/>
      <c r="D48" s="37"/>
      <c r="E48" s="37"/>
      <c r="F48" s="37"/>
      <c r="G48" s="37"/>
      <c r="H48" s="37"/>
      <c r="J48" s="36" t="s">
        <v>60</v>
      </c>
      <c r="K48" s="36" t="str">
        <f t="shared" ref="K48" si="22">IF(D48="","",D48&amp;"　"&amp;E48)</f>
        <v/>
      </c>
    </row>
    <row r="49" spans="1:12" ht="15" customHeight="1">
      <c r="A49" s="57" t="s">
        <v>82</v>
      </c>
      <c r="B49" s="43" t="s">
        <v>67</v>
      </c>
      <c r="C49" s="43" t="s">
        <v>74</v>
      </c>
      <c r="D49" s="43" t="s">
        <v>70</v>
      </c>
      <c r="E49" s="43" t="s">
        <v>68</v>
      </c>
      <c r="F49" s="43" t="s">
        <v>69</v>
      </c>
      <c r="G49" s="43" t="s">
        <v>71</v>
      </c>
      <c r="H49" s="43" t="s">
        <v>141</v>
      </c>
      <c r="J49" s="36" t="s">
        <v>72</v>
      </c>
      <c r="K49" s="36" t="str">
        <f t="shared" ref="K49" si="23">IF(F50="","",F50&amp;"　"&amp;G50)</f>
        <v/>
      </c>
      <c r="L49" s="36" t="str">
        <f t="shared" ref="L49" si="24">ASC(PHONETIC(F50))&amp;" "&amp;ASC(PHONETIC(G50))</f>
        <v xml:space="preserve"> </v>
      </c>
    </row>
    <row r="50" spans="1:12" ht="15" customHeight="1">
      <c r="A50" s="57"/>
      <c r="B50" s="37"/>
      <c r="C50" s="37"/>
      <c r="D50" s="37"/>
      <c r="E50" s="37"/>
      <c r="F50" s="37"/>
      <c r="G50" s="37"/>
      <c r="H50" s="37"/>
      <c r="J50" s="36" t="s">
        <v>60</v>
      </c>
      <c r="K50" s="36" t="str">
        <f t="shared" ref="K50" si="25">IF(D50="","",D50&amp;"　"&amp;E50)</f>
        <v/>
      </c>
    </row>
    <row r="51" spans="1:12" ht="15" customHeight="1">
      <c r="A51" s="57" t="s">
        <v>83</v>
      </c>
      <c r="B51" s="43" t="s">
        <v>67</v>
      </c>
      <c r="C51" s="43" t="s">
        <v>74</v>
      </c>
      <c r="D51" s="43" t="s">
        <v>70</v>
      </c>
      <c r="E51" s="43" t="s">
        <v>68</v>
      </c>
      <c r="F51" s="43" t="s">
        <v>69</v>
      </c>
      <c r="G51" s="43" t="s">
        <v>71</v>
      </c>
      <c r="H51" s="43" t="s">
        <v>141</v>
      </c>
      <c r="J51" s="36" t="s">
        <v>72</v>
      </c>
      <c r="K51" s="36" t="str">
        <f t="shared" ref="K51" si="26">IF(F52="","",F52&amp;"　"&amp;G52)</f>
        <v/>
      </c>
      <c r="L51" s="36" t="str">
        <f t="shared" ref="L51" si="27">ASC(PHONETIC(F52))&amp;" "&amp;ASC(PHONETIC(G52))</f>
        <v xml:space="preserve"> </v>
      </c>
    </row>
    <row r="52" spans="1:12" ht="15" customHeight="1">
      <c r="A52" s="57"/>
      <c r="B52" s="37"/>
      <c r="C52" s="37"/>
      <c r="D52" s="37"/>
      <c r="E52" s="37"/>
      <c r="F52" s="37"/>
      <c r="G52" s="37"/>
      <c r="H52" s="37"/>
      <c r="J52" s="36" t="s">
        <v>60</v>
      </c>
      <c r="K52" s="36" t="str">
        <f t="shared" ref="K52" si="28">IF(D52="","",D52&amp;"　"&amp;E52)</f>
        <v/>
      </c>
    </row>
    <row r="53" spans="1:12" ht="15" customHeight="1">
      <c r="A53" s="57" t="s">
        <v>84</v>
      </c>
      <c r="B53" s="43" t="s">
        <v>67</v>
      </c>
      <c r="C53" s="43" t="s">
        <v>74</v>
      </c>
      <c r="D53" s="43" t="s">
        <v>70</v>
      </c>
      <c r="E53" s="43" t="s">
        <v>68</v>
      </c>
      <c r="F53" s="43" t="s">
        <v>69</v>
      </c>
      <c r="G53" s="43" t="s">
        <v>71</v>
      </c>
      <c r="H53" s="43" t="s">
        <v>141</v>
      </c>
      <c r="J53" s="36" t="s">
        <v>72</v>
      </c>
      <c r="K53" s="36" t="str">
        <f t="shared" ref="K53" si="29">IF(F54="","",F54&amp;"　"&amp;G54)</f>
        <v/>
      </c>
      <c r="L53" s="36" t="str">
        <f t="shared" ref="L53" si="30">ASC(PHONETIC(F54))&amp;" "&amp;ASC(PHONETIC(G54))</f>
        <v xml:space="preserve"> </v>
      </c>
    </row>
    <row r="54" spans="1:12" ht="15" customHeight="1">
      <c r="A54" s="57"/>
      <c r="B54" s="37"/>
      <c r="C54" s="37"/>
      <c r="D54" s="37"/>
      <c r="E54" s="37"/>
      <c r="F54" s="37"/>
      <c r="G54" s="37"/>
      <c r="H54" s="37"/>
      <c r="J54" s="36" t="s">
        <v>60</v>
      </c>
      <c r="K54" s="36" t="str">
        <f t="shared" ref="K54" si="31">IF(D54="","",D54&amp;"　"&amp;E54)</f>
        <v/>
      </c>
    </row>
    <row r="55" spans="1:12" ht="15" customHeight="1">
      <c r="A55" s="57" t="s">
        <v>85</v>
      </c>
      <c r="B55" s="43" t="s">
        <v>67</v>
      </c>
      <c r="C55" s="43" t="s">
        <v>74</v>
      </c>
      <c r="D55" s="43" t="s">
        <v>70</v>
      </c>
      <c r="E55" s="43" t="s">
        <v>68</v>
      </c>
      <c r="F55" s="43" t="s">
        <v>69</v>
      </c>
      <c r="G55" s="43" t="s">
        <v>71</v>
      </c>
      <c r="H55" s="43" t="s">
        <v>141</v>
      </c>
      <c r="J55" s="36" t="s">
        <v>72</v>
      </c>
      <c r="K55" s="36" t="str">
        <f t="shared" ref="K55" si="32">IF(F56="","",F56&amp;"　"&amp;G56)</f>
        <v/>
      </c>
      <c r="L55" s="36" t="str">
        <f t="shared" ref="L55" si="33">ASC(PHONETIC(F56))&amp;" "&amp;ASC(PHONETIC(G56))</f>
        <v xml:space="preserve"> </v>
      </c>
    </row>
    <row r="56" spans="1:12" ht="15" customHeight="1">
      <c r="A56" s="57"/>
      <c r="B56" s="37"/>
      <c r="C56" s="37"/>
      <c r="D56" s="37"/>
      <c r="E56" s="37"/>
      <c r="F56" s="37"/>
      <c r="G56" s="37"/>
      <c r="H56" s="37"/>
      <c r="J56" s="36" t="s">
        <v>60</v>
      </c>
      <c r="K56" s="36" t="str">
        <f t="shared" ref="K56" si="34">IF(D56="","",D56&amp;"　"&amp;E56)</f>
        <v/>
      </c>
    </row>
    <row r="57" spans="1:12" ht="15" customHeight="1">
      <c r="A57" s="57" t="s">
        <v>86</v>
      </c>
      <c r="B57" s="43" t="s">
        <v>67</v>
      </c>
      <c r="C57" s="43" t="s">
        <v>74</v>
      </c>
      <c r="D57" s="43" t="s">
        <v>70</v>
      </c>
      <c r="E57" s="43" t="s">
        <v>68</v>
      </c>
      <c r="F57" s="43" t="s">
        <v>69</v>
      </c>
      <c r="G57" s="43" t="s">
        <v>71</v>
      </c>
      <c r="H57" s="43" t="s">
        <v>141</v>
      </c>
      <c r="J57" s="36" t="s">
        <v>72</v>
      </c>
      <c r="K57" s="36" t="str">
        <f t="shared" ref="K57" si="35">IF(F58="","",F58&amp;"　"&amp;G58)</f>
        <v/>
      </c>
      <c r="L57" s="36" t="str">
        <f t="shared" ref="L57" si="36">ASC(PHONETIC(F58))&amp;" "&amp;ASC(PHONETIC(G58))</f>
        <v xml:space="preserve"> </v>
      </c>
    </row>
    <row r="58" spans="1:12" ht="15" customHeight="1">
      <c r="A58" s="57"/>
      <c r="B58" s="37"/>
      <c r="C58" s="37"/>
      <c r="D58" s="37"/>
      <c r="E58" s="37"/>
      <c r="F58" s="37"/>
      <c r="G58" s="37"/>
      <c r="H58" s="37"/>
      <c r="J58" s="36" t="s">
        <v>60</v>
      </c>
      <c r="K58" s="36" t="str">
        <f t="shared" ref="K58" si="37">IF(D58="","",D58&amp;"　"&amp;E58)</f>
        <v/>
      </c>
    </row>
    <row r="59" spans="1:12" ht="15" customHeight="1">
      <c r="A59" s="57" t="s">
        <v>87</v>
      </c>
      <c r="B59" s="43" t="s">
        <v>67</v>
      </c>
      <c r="C59" s="43" t="s">
        <v>74</v>
      </c>
      <c r="D59" s="43" t="s">
        <v>70</v>
      </c>
      <c r="E59" s="43" t="s">
        <v>68</v>
      </c>
      <c r="F59" s="43" t="s">
        <v>69</v>
      </c>
      <c r="G59" s="43" t="s">
        <v>71</v>
      </c>
      <c r="H59" s="43" t="s">
        <v>141</v>
      </c>
      <c r="J59" s="36" t="s">
        <v>72</v>
      </c>
      <c r="K59" s="36" t="str">
        <f t="shared" ref="K59" si="38">IF(F60="","",F60&amp;"　"&amp;G60)</f>
        <v/>
      </c>
      <c r="L59" s="36" t="str">
        <f t="shared" ref="L59" si="39">ASC(PHONETIC(F60))&amp;" "&amp;ASC(PHONETIC(G60))</f>
        <v xml:space="preserve"> </v>
      </c>
    </row>
    <row r="60" spans="1:12" ht="15" customHeight="1">
      <c r="A60" s="57"/>
      <c r="B60" s="37"/>
      <c r="C60" s="37"/>
      <c r="D60" s="37"/>
      <c r="E60" s="37"/>
      <c r="F60" s="37"/>
      <c r="G60" s="37"/>
      <c r="H60" s="37"/>
      <c r="J60" s="36" t="s">
        <v>60</v>
      </c>
      <c r="K60" s="36" t="str">
        <f t="shared" ref="K60" si="40">IF(D60="","",D60&amp;"　"&amp;E60)</f>
        <v/>
      </c>
    </row>
    <row r="61" spans="1:12" ht="15" customHeight="1">
      <c r="A61" s="57" t="s">
        <v>88</v>
      </c>
      <c r="B61" s="43" t="s">
        <v>67</v>
      </c>
      <c r="C61" s="43" t="s">
        <v>74</v>
      </c>
      <c r="D61" s="43" t="s">
        <v>70</v>
      </c>
      <c r="E61" s="43" t="s">
        <v>68</v>
      </c>
      <c r="F61" s="43" t="s">
        <v>69</v>
      </c>
      <c r="G61" s="43" t="s">
        <v>71</v>
      </c>
      <c r="H61" s="43" t="s">
        <v>141</v>
      </c>
      <c r="J61" s="36" t="s">
        <v>72</v>
      </c>
      <c r="K61" s="36" t="str">
        <f t="shared" ref="K61" si="41">IF(F62="","",F62&amp;"　"&amp;G62)</f>
        <v/>
      </c>
      <c r="L61" s="36" t="str">
        <f t="shared" ref="L61" si="42">ASC(PHONETIC(F62))&amp;" "&amp;ASC(PHONETIC(G62))</f>
        <v xml:space="preserve"> </v>
      </c>
    </row>
    <row r="62" spans="1:12" ht="15" customHeight="1">
      <c r="A62" s="57"/>
      <c r="B62" s="37"/>
      <c r="C62" s="37"/>
      <c r="D62" s="37"/>
      <c r="E62" s="37"/>
      <c r="F62" s="37"/>
      <c r="G62" s="37"/>
      <c r="H62" s="37"/>
      <c r="J62" s="36" t="s">
        <v>60</v>
      </c>
      <c r="K62" s="36" t="str">
        <f t="shared" ref="K62" si="43">IF(D62="","",D62&amp;"　"&amp;E62)</f>
        <v/>
      </c>
    </row>
    <row r="63" spans="1:12" ht="15" customHeight="1">
      <c r="A63" s="57" t="s">
        <v>89</v>
      </c>
      <c r="B63" s="43" t="s">
        <v>67</v>
      </c>
      <c r="C63" s="43" t="s">
        <v>74</v>
      </c>
      <c r="D63" s="43" t="s">
        <v>70</v>
      </c>
      <c r="E63" s="43" t="s">
        <v>68</v>
      </c>
      <c r="F63" s="43" t="s">
        <v>69</v>
      </c>
      <c r="G63" s="43" t="s">
        <v>71</v>
      </c>
      <c r="H63" s="43" t="s">
        <v>141</v>
      </c>
      <c r="J63" s="36" t="s">
        <v>72</v>
      </c>
      <c r="K63" s="36" t="str">
        <f t="shared" ref="K63" si="44">IF(F64="","",F64&amp;"　"&amp;G64)</f>
        <v/>
      </c>
      <c r="L63" s="36" t="str">
        <f t="shared" ref="L63" si="45">ASC(PHONETIC(F64))&amp;" "&amp;ASC(PHONETIC(G64))</f>
        <v xml:space="preserve"> </v>
      </c>
    </row>
    <row r="64" spans="1:12" ht="15" customHeight="1">
      <c r="A64" s="57"/>
      <c r="B64" s="37"/>
      <c r="C64" s="37"/>
      <c r="D64" s="37"/>
      <c r="E64" s="37"/>
      <c r="F64" s="37"/>
      <c r="G64" s="37"/>
      <c r="H64" s="37"/>
      <c r="J64" s="36" t="s">
        <v>60</v>
      </c>
      <c r="K64" s="36" t="str">
        <f t="shared" ref="K64" si="46">IF(D64="","",D64&amp;"　"&amp;E64)</f>
        <v/>
      </c>
    </row>
    <row r="65" spans="1:12" ht="15" customHeight="1">
      <c r="A65" s="57" t="s">
        <v>90</v>
      </c>
      <c r="B65" s="43" t="s">
        <v>67</v>
      </c>
      <c r="C65" s="43" t="s">
        <v>74</v>
      </c>
      <c r="D65" s="43" t="s">
        <v>70</v>
      </c>
      <c r="E65" s="43" t="s">
        <v>68</v>
      </c>
      <c r="F65" s="43" t="s">
        <v>69</v>
      </c>
      <c r="G65" s="43" t="s">
        <v>71</v>
      </c>
      <c r="H65" s="43" t="s">
        <v>141</v>
      </c>
      <c r="J65" s="36" t="s">
        <v>72</v>
      </c>
      <c r="K65" s="36" t="str">
        <f t="shared" ref="K65" si="47">IF(F66="","",F66&amp;"　"&amp;G66)</f>
        <v/>
      </c>
      <c r="L65" s="36" t="str">
        <f t="shared" ref="L65" si="48">ASC(PHONETIC(F66))&amp;" "&amp;ASC(PHONETIC(G66))</f>
        <v xml:space="preserve"> </v>
      </c>
    </row>
    <row r="66" spans="1:12" ht="15" customHeight="1">
      <c r="A66" s="57"/>
      <c r="B66" s="37"/>
      <c r="C66" s="37"/>
      <c r="D66" s="37"/>
      <c r="E66" s="37"/>
      <c r="F66" s="37"/>
      <c r="G66" s="37"/>
      <c r="H66" s="37"/>
      <c r="J66" s="36" t="s">
        <v>60</v>
      </c>
      <c r="K66" s="36" t="str">
        <f t="shared" ref="K66" si="49">IF(D66="","",D66&amp;"　"&amp;E66)</f>
        <v/>
      </c>
    </row>
    <row r="67" spans="1:12" ht="15" customHeight="1">
      <c r="A67" s="57" t="s">
        <v>91</v>
      </c>
      <c r="B67" s="43" t="s">
        <v>67</v>
      </c>
      <c r="C67" s="43" t="s">
        <v>74</v>
      </c>
      <c r="D67" s="43" t="s">
        <v>70</v>
      </c>
      <c r="E67" s="43" t="s">
        <v>68</v>
      </c>
      <c r="F67" s="43" t="s">
        <v>69</v>
      </c>
      <c r="G67" s="43" t="s">
        <v>71</v>
      </c>
      <c r="H67" s="43" t="s">
        <v>141</v>
      </c>
      <c r="J67" s="36" t="s">
        <v>72</v>
      </c>
      <c r="K67" s="36" t="str">
        <f t="shared" ref="K67" si="50">IF(F68="","",F68&amp;"　"&amp;G68)</f>
        <v/>
      </c>
      <c r="L67" s="36" t="str">
        <f t="shared" ref="L67" si="51">ASC(PHONETIC(F68))&amp;" "&amp;ASC(PHONETIC(G68))</f>
        <v xml:space="preserve"> </v>
      </c>
    </row>
    <row r="68" spans="1:12" ht="15" customHeight="1">
      <c r="A68" s="57"/>
      <c r="B68" s="37"/>
      <c r="C68" s="37"/>
      <c r="D68" s="37"/>
      <c r="E68" s="37"/>
      <c r="F68" s="37"/>
      <c r="G68" s="37"/>
      <c r="H68" s="37"/>
      <c r="J68" s="36" t="s">
        <v>60</v>
      </c>
      <c r="K68" s="36" t="str">
        <f t="shared" ref="K68" si="52">IF(D68="","",D68&amp;"　"&amp;E68)</f>
        <v/>
      </c>
    </row>
    <row r="69" spans="1:12" ht="15" customHeight="1">
      <c r="A69" s="57" t="s">
        <v>92</v>
      </c>
      <c r="B69" s="43" t="s">
        <v>67</v>
      </c>
      <c r="C69" s="43" t="s">
        <v>74</v>
      </c>
      <c r="D69" s="43" t="s">
        <v>70</v>
      </c>
      <c r="E69" s="43" t="s">
        <v>68</v>
      </c>
      <c r="F69" s="43" t="s">
        <v>69</v>
      </c>
      <c r="G69" s="43" t="s">
        <v>71</v>
      </c>
      <c r="H69" s="43" t="s">
        <v>141</v>
      </c>
      <c r="J69" s="36" t="s">
        <v>72</v>
      </c>
      <c r="K69" s="36" t="str">
        <f t="shared" ref="K69" si="53">IF(F70="","",F70&amp;"　"&amp;G70)</f>
        <v/>
      </c>
      <c r="L69" s="36" t="str">
        <f t="shared" ref="L69" si="54">ASC(PHONETIC(F70))&amp;" "&amp;ASC(PHONETIC(G70))</f>
        <v xml:space="preserve"> </v>
      </c>
    </row>
    <row r="70" spans="1:12" ht="15" customHeight="1">
      <c r="A70" s="57"/>
      <c r="B70" s="37"/>
      <c r="C70" s="37"/>
      <c r="D70" s="37"/>
      <c r="E70" s="37"/>
      <c r="F70" s="37"/>
      <c r="G70" s="37"/>
      <c r="H70" s="37"/>
      <c r="J70" s="36" t="s">
        <v>60</v>
      </c>
      <c r="K70" s="36" t="str">
        <f t="shared" ref="K70" si="55">IF(D70="","",D70&amp;"　"&amp;E70)</f>
        <v/>
      </c>
    </row>
    <row r="71" spans="1:12" ht="15" customHeight="1">
      <c r="A71" s="57" t="s">
        <v>93</v>
      </c>
      <c r="B71" s="43" t="s">
        <v>67</v>
      </c>
      <c r="C71" s="43" t="s">
        <v>74</v>
      </c>
      <c r="D71" s="43" t="s">
        <v>70</v>
      </c>
      <c r="E71" s="43" t="s">
        <v>68</v>
      </c>
      <c r="F71" s="43" t="s">
        <v>69</v>
      </c>
      <c r="G71" s="43" t="s">
        <v>71</v>
      </c>
      <c r="H71" s="43" t="s">
        <v>141</v>
      </c>
      <c r="J71" s="36" t="s">
        <v>72</v>
      </c>
      <c r="K71" s="36" t="str">
        <f t="shared" ref="K71" si="56">IF(F72="","",F72&amp;"　"&amp;G72)</f>
        <v/>
      </c>
      <c r="L71" s="36" t="str">
        <f t="shared" ref="L71" si="57">ASC(PHONETIC(F72))&amp;" "&amp;ASC(PHONETIC(G72))</f>
        <v xml:space="preserve"> </v>
      </c>
    </row>
    <row r="72" spans="1:12" ht="15" customHeight="1">
      <c r="A72" s="57"/>
      <c r="B72" s="37"/>
      <c r="C72" s="37"/>
      <c r="D72" s="37"/>
      <c r="E72" s="37"/>
      <c r="F72" s="37"/>
      <c r="G72" s="37"/>
      <c r="H72" s="37"/>
      <c r="J72" s="36" t="s">
        <v>60</v>
      </c>
      <c r="K72" s="36" t="str">
        <f t="shared" ref="K72" si="58">IF(D72="","",D72&amp;"　"&amp;E72)</f>
        <v/>
      </c>
    </row>
    <row r="73" spans="1:12" ht="15" customHeight="1">
      <c r="A73" s="57" t="s">
        <v>94</v>
      </c>
      <c r="B73" s="43" t="s">
        <v>67</v>
      </c>
      <c r="C73" s="43" t="s">
        <v>74</v>
      </c>
      <c r="D73" s="43" t="s">
        <v>70</v>
      </c>
      <c r="E73" s="43" t="s">
        <v>68</v>
      </c>
      <c r="F73" s="43" t="s">
        <v>69</v>
      </c>
      <c r="G73" s="43" t="s">
        <v>71</v>
      </c>
      <c r="H73" s="43" t="s">
        <v>141</v>
      </c>
      <c r="J73" s="36" t="s">
        <v>72</v>
      </c>
      <c r="K73" s="36" t="str">
        <f t="shared" ref="K73" si="59">IF(F74="","",F74&amp;"　"&amp;G74)</f>
        <v/>
      </c>
      <c r="L73" s="36" t="str">
        <f t="shared" ref="L73" si="60">ASC(PHONETIC(F74))&amp;" "&amp;ASC(PHONETIC(G74))</f>
        <v xml:space="preserve"> </v>
      </c>
    </row>
    <row r="74" spans="1:12" ht="15" customHeight="1">
      <c r="A74" s="57"/>
      <c r="B74" s="37"/>
      <c r="C74" s="37"/>
      <c r="D74" s="37"/>
      <c r="E74" s="37"/>
      <c r="F74" s="37"/>
      <c r="G74" s="37"/>
      <c r="H74" s="37"/>
      <c r="J74" s="36" t="s">
        <v>60</v>
      </c>
      <c r="K74" s="36" t="str">
        <f t="shared" ref="K74" si="61">IF(D74="","",D74&amp;"　"&amp;E74)</f>
        <v/>
      </c>
    </row>
    <row r="75" spans="1:12" ht="15" customHeight="1">
      <c r="A75" s="57" t="s">
        <v>95</v>
      </c>
      <c r="B75" s="43" t="s">
        <v>67</v>
      </c>
      <c r="C75" s="43" t="s">
        <v>74</v>
      </c>
      <c r="D75" s="43" t="s">
        <v>70</v>
      </c>
      <c r="E75" s="43" t="s">
        <v>68</v>
      </c>
      <c r="F75" s="43" t="s">
        <v>69</v>
      </c>
      <c r="G75" s="43" t="s">
        <v>71</v>
      </c>
      <c r="H75" s="43" t="s">
        <v>141</v>
      </c>
      <c r="J75" s="36" t="s">
        <v>72</v>
      </c>
      <c r="K75" s="36" t="str">
        <f t="shared" ref="K75" si="62">IF(F76="","",F76&amp;"　"&amp;G76)</f>
        <v/>
      </c>
      <c r="L75" s="36" t="str">
        <f t="shared" ref="L75" si="63">ASC(PHONETIC(F76))&amp;" "&amp;ASC(PHONETIC(G76))</f>
        <v xml:space="preserve"> </v>
      </c>
    </row>
    <row r="76" spans="1:12" ht="15" customHeight="1">
      <c r="A76" s="57"/>
      <c r="B76" s="37"/>
      <c r="C76" s="37"/>
      <c r="D76" s="37"/>
      <c r="E76" s="37"/>
      <c r="F76" s="37"/>
      <c r="G76" s="37"/>
      <c r="H76" s="37"/>
      <c r="J76" s="36" t="s">
        <v>60</v>
      </c>
      <c r="K76" s="36" t="str">
        <f t="shared" ref="K76" si="64">IF(D76="","",D76&amp;"　"&amp;E76)</f>
        <v/>
      </c>
    </row>
    <row r="77" spans="1:12" ht="15" customHeight="1">
      <c r="A77" s="57" t="s">
        <v>96</v>
      </c>
      <c r="B77" s="43" t="s">
        <v>67</v>
      </c>
      <c r="C77" s="43" t="s">
        <v>74</v>
      </c>
      <c r="D77" s="43" t="s">
        <v>70</v>
      </c>
      <c r="E77" s="43" t="s">
        <v>68</v>
      </c>
      <c r="F77" s="43" t="s">
        <v>69</v>
      </c>
      <c r="G77" s="43" t="s">
        <v>71</v>
      </c>
      <c r="H77" s="43" t="s">
        <v>141</v>
      </c>
      <c r="J77" s="36" t="s">
        <v>72</v>
      </c>
      <c r="K77" s="36" t="str">
        <f t="shared" ref="K77" si="65">IF(F78="","",F78&amp;"　"&amp;G78)</f>
        <v/>
      </c>
      <c r="L77" s="36" t="str">
        <f t="shared" ref="L77" si="66">ASC(PHONETIC(F78))&amp;" "&amp;ASC(PHONETIC(G78))</f>
        <v xml:space="preserve"> </v>
      </c>
    </row>
    <row r="78" spans="1:12" ht="15" customHeight="1">
      <c r="A78" s="57"/>
      <c r="B78" s="37"/>
      <c r="C78" s="37"/>
      <c r="D78" s="37"/>
      <c r="E78" s="37"/>
      <c r="F78" s="37"/>
      <c r="G78" s="37"/>
      <c r="H78" s="37"/>
      <c r="J78" s="36" t="s">
        <v>60</v>
      </c>
      <c r="K78" s="36" t="str">
        <f t="shared" ref="K78" si="67">IF(D78="","",D78&amp;"　"&amp;E78)</f>
        <v/>
      </c>
    </row>
    <row r="79" spans="1:12" ht="15" customHeight="1">
      <c r="A79" s="57" t="s">
        <v>97</v>
      </c>
      <c r="B79" s="43" t="s">
        <v>67</v>
      </c>
      <c r="C79" s="43" t="s">
        <v>74</v>
      </c>
      <c r="D79" s="43" t="s">
        <v>70</v>
      </c>
      <c r="E79" s="43" t="s">
        <v>68</v>
      </c>
      <c r="F79" s="43" t="s">
        <v>69</v>
      </c>
      <c r="G79" s="43" t="s">
        <v>71</v>
      </c>
      <c r="H79" s="43" t="s">
        <v>141</v>
      </c>
      <c r="J79" s="36" t="s">
        <v>72</v>
      </c>
      <c r="K79" s="36" t="str">
        <f t="shared" ref="K79" si="68">IF(F80="","",F80&amp;"　"&amp;G80)</f>
        <v/>
      </c>
      <c r="L79" s="36" t="str">
        <f t="shared" ref="L79" si="69">ASC(PHONETIC(F80))&amp;" "&amp;ASC(PHONETIC(G80))</f>
        <v xml:space="preserve"> </v>
      </c>
    </row>
    <row r="80" spans="1:12" ht="15" customHeight="1">
      <c r="A80" s="57"/>
      <c r="B80" s="37"/>
      <c r="C80" s="37"/>
      <c r="D80" s="37"/>
      <c r="E80" s="37"/>
      <c r="F80" s="37"/>
      <c r="G80" s="37"/>
      <c r="H80" s="37"/>
      <c r="J80" s="36" t="s">
        <v>60</v>
      </c>
      <c r="K80" s="36" t="str">
        <f t="shared" ref="K80" si="70">IF(D80="","",D80&amp;"　"&amp;E80)</f>
        <v/>
      </c>
    </row>
    <row r="81" spans="1:12" ht="15" customHeight="1">
      <c r="A81" s="57" t="s">
        <v>98</v>
      </c>
      <c r="B81" s="43" t="s">
        <v>67</v>
      </c>
      <c r="C81" s="43" t="s">
        <v>74</v>
      </c>
      <c r="D81" s="43" t="s">
        <v>70</v>
      </c>
      <c r="E81" s="43" t="s">
        <v>68</v>
      </c>
      <c r="F81" s="43" t="s">
        <v>69</v>
      </c>
      <c r="G81" s="43" t="s">
        <v>71</v>
      </c>
      <c r="H81" s="43" t="s">
        <v>141</v>
      </c>
      <c r="J81" s="36" t="s">
        <v>72</v>
      </c>
      <c r="K81" s="36" t="str">
        <f t="shared" ref="K81" si="71">IF(F82="","",F82&amp;"　"&amp;G82)</f>
        <v/>
      </c>
      <c r="L81" s="36" t="str">
        <f t="shared" ref="L81" si="72">ASC(PHONETIC(F82))&amp;" "&amp;ASC(PHONETIC(G82))</f>
        <v xml:space="preserve"> </v>
      </c>
    </row>
    <row r="82" spans="1:12" ht="15" customHeight="1">
      <c r="A82" s="57"/>
      <c r="B82" s="37"/>
      <c r="C82" s="37"/>
      <c r="D82" s="37"/>
      <c r="E82" s="37"/>
      <c r="F82" s="37"/>
      <c r="G82" s="37"/>
      <c r="H82" s="37"/>
      <c r="J82" s="36" t="s">
        <v>60</v>
      </c>
      <c r="K82" s="36" t="str">
        <f t="shared" ref="K82" si="73">IF(D82="","",D82&amp;"　"&amp;E82)</f>
        <v/>
      </c>
    </row>
    <row r="83" spans="1:12" ht="15" customHeight="1">
      <c r="A83" s="57" t="s">
        <v>99</v>
      </c>
      <c r="B83" s="43" t="s">
        <v>67</v>
      </c>
      <c r="C83" s="43" t="s">
        <v>74</v>
      </c>
      <c r="D83" s="43" t="s">
        <v>70</v>
      </c>
      <c r="E83" s="43" t="s">
        <v>68</v>
      </c>
      <c r="F83" s="43" t="s">
        <v>69</v>
      </c>
      <c r="G83" s="43" t="s">
        <v>71</v>
      </c>
      <c r="H83" s="43" t="s">
        <v>141</v>
      </c>
      <c r="J83" s="36" t="s">
        <v>72</v>
      </c>
      <c r="K83" s="36" t="str">
        <f t="shared" ref="K83" si="74">IF(F84="","",F84&amp;"　"&amp;G84)</f>
        <v/>
      </c>
      <c r="L83" s="36" t="str">
        <f t="shared" ref="L83" si="75">ASC(PHONETIC(F84))&amp;" "&amp;ASC(PHONETIC(G84))</f>
        <v xml:space="preserve"> </v>
      </c>
    </row>
    <row r="84" spans="1:12" ht="15" customHeight="1">
      <c r="A84" s="57"/>
      <c r="B84" s="37"/>
      <c r="C84" s="37"/>
      <c r="D84" s="37"/>
      <c r="E84" s="37"/>
      <c r="F84" s="37"/>
      <c r="G84" s="37"/>
      <c r="H84" s="37"/>
      <c r="J84" s="36" t="s">
        <v>60</v>
      </c>
      <c r="K84" s="36" t="str">
        <f t="shared" ref="K84" si="76">IF(D84="","",D84&amp;"　"&amp;E84)</f>
        <v/>
      </c>
    </row>
    <row r="86" spans="1:12" ht="15" customHeight="1">
      <c r="A86" s="57" t="s">
        <v>125</v>
      </c>
      <c r="B86" s="61" t="s">
        <v>126</v>
      </c>
      <c r="C86" s="37"/>
      <c r="D86" s="44" t="s">
        <v>127</v>
      </c>
      <c r="J86" s="36" t="s">
        <v>135</v>
      </c>
      <c r="K86" s="36" t="str">
        <f>IF(C86="","",C86&amp;D86)</f>
        <v/>
      </c>
    </row>
    <row r="87" spans="1:12" ht="15" customHeight="1">
      <c r="A87" s="57"/>
      <c r="B87" s="62"/>
      <c r="C87" s="37"/>
      <c r="D87" s="44" t="s">
        <v>133</v>
      </c>
      <c r="J87" s="36" t="s">
        <v>136</v>
      </c>
      <c r="K87" s="36" t="str">
        <f t="shared" ref="K87:K88" si="77">IF(C87="","",C87&amp;D87)</f>
        <v/>
      </c>
    </row>
    <row r="88" spans="1:12" ht="15" customHeight="1">
      <c r="A88" s="57"/>
      <c r="B88" s="63"/>
      <c r="C88" s="37"/>
      <c r="D88" s="44" t="s">
        <v>134</v>
      </c>
      <c r="J88" s="36" t="s">
        <v>137</v>
      </c>
      <c r="K88" s="36" t="str">
        <f t="shared" si="77"/>
        <v/>
      </c>
    </row>
    <row r="89" spans="1:12" ht="15" customHeight="1">
      <c r="A89" s="57"/>
      <c r="B89" s="43" t="s">
        <v>128</v>
      </c>
      <c r="C89" s="37"/>
      <c r="D89" s="44" t="s">
        <v>68</v>
      </c>
    </row>
    <row r="90" spans="1:12" ht="15" customHeight="1">
      <c r="A90" s="57"/>
      <c r="B90" s="43" t="s">
        <v>129</v>
      </c>
      <c r="C90" s="45"/>
      <c r="D90" s="44" t="s">
        <v>130</v>
      </c>
    </row>
    <row r="91" spans="1:12" ht="15" customHeight="1">
      <c r="A91" s="57"/>
      <c r="B91" s="43" t="s">
        <v>131</v>
      </c>
      <c r="C91" s="64"/>
      <c r="D91" s="64"/>
      <c r="E91" s="64"/>
      <c r="F91" s="64"/>
      <c r="G91" s="64"/>
      <c r="H91" s="64"/>
    </row>
    <row r="92" spans="1:12" ht="54" customHeight="1">
      <c r="A92" s="57"/>
      <c r="B92" s="43" t="s">
        <v>132</v>
      </c>
      <c r="C92" s="64"/>
      <c r="D92" s="64"/>
      <c r="E92" s="64"/>
      <c r="F92" s="64"/>
      <c r="G92" s="64"/>
      <c r="H92" s="64"/>
    </row>
    <row r="94" spans="1:12" ht="15" customHeight="1">
      <c r="A94" s="41" t="s">
        <v>116</v>
      </c>
    </row>
    <row r="95" spans="1:12" ht="15" customHeight="1">
      <c r="A95" s="57" t="s">
        <v>121</v>
      </c>
      <c r="B95" s="57"/>
      <c r="C95" s="57" t="str">
        <f>K8</f>
        <v/>
      </c>
      <c r="D95" s="57"/>
    </row>
    <row r="96" spans="1:12" ht="15" customHeight="1">
      <c r="A96" s="57" t="s">
        <v>140</v>
      </c>
      <c r="B96" s="57"/>
      <c r="C96" s="65"/>
      <c r="D96" s="60"/>
      <c r="E96" s="35" t="s">
        <v>124</v>
      </c>
    </row>
    <row r="97" spans="1:5" ht="15" customHeight="1">
      <c r="A97" s="57" t="s">
        <v>117</v>
      </c>
      <c r="B97" s="57"/>
      <c r="C97" s="60"/>
      <c r="D97" s="60"/>
    </row>
    <row r="98" spans="1:5" ht="15" customHeight="1">
      <c r="A98" s="57" t="s">
        <v>118</v>
      </c>
      <c r="B98" s="57"/>
      <c r="C98" s="70"/>
      <c r="D98" s="70"/>
    </row>
    <row r="100" spans="1:5" ht="15" customHeight="1">
      <c r="A100" s="52" t="s">
        <v>142</v>
      </c>
    </row>
    <row r="102" spans="1:5" ht="15" customHeight="1">
      <c r="A102" s="35" t="str">
        <f>IF(B5="","○○県",B5)</f>
        <v>○○県</v>
      </c>
      <c r="B102" s="41" t="s">
        <v>119</v>
      </c>
    </row>
    <row r="103" spans="1:5" ht="15" customHeight="1">
      <c r="A103" s="57" t="s">
        <v>150</v>
      </c>
      <c r="B103" s="57"/>
      <c r="C103" s="57" t="str">
        <f>IF(B5="","○○ソフトボール協会",B5&amp;"ソフトボール協会")</f>
        <v>○○ソフトボール協会</v>
      </c>
      <c r="D103" s="57"/>
    </row>
    <row r="104" spans="1:5" ht="15" customHeight="1">
      <c r="A104" s="57" t="s">
        <v>122</v>
      </c>
      <c r="B104" s="57"/>
      <c r="C104" s="59"/>
      <c r="D104" s="59"/>
    </row>
    <row r="105" spans="1:5" ht="15" customHeight="1">
      <c r="A105" s="57" t="s">
        <v>139</v>
      </c>
      <c r="B105" s="57"/>
      <c r="C105" s="58"/>
      <c r="D105" s="59"/>
      <c r="E105" s="35" t="s">
        <v>124</v>
      </c>
    </row>
    <row r="106" spans="1:5" ht="15" customHeight="1">
      <c r="A106" s="57" t="s">
        <v>123</v>
      </c>
      <c r="B106" s="57"/>
      <c r="C106" s="59"/>
      <c r="D106" s="59"/>
    </row>
  </sheetData>
  <mergeCells count="70">
    <mergeCell ref="B1:F1"/>
    <mergeCell ref="D30:E30"/>
    <mergeCell ref="B6:C6"/>
    <mergeCell ref="C18:F18"/>
    <mergeCell ref="C19:F19"/>
    <mergeCell ref="C22:F22"/>
    <mergeCell ref="C20:D20"/>
    <mergeCell ref="C21:D21"/>
    <mergeCell ref="C16:D16"/>
    <mergeCell ref="A79:A80"/>
    <mergeCell ref="A81:A82"/>
    <mergeCell ref="A83:A84"/>
    <mergeCell ref="C3:F3"/>
    <mergeCell ref="C4:F4"/>
    <mergeCell ref="D31:E31"/>
    <mergeCell ref="A32:A33"/>
    <mergeCell ref="D32:E32"/>
    <mergeCell ref="D33:E33"/>
    <mergeCell ref="A11:A12"/>
    <mergeCell ref="A13:A14"/>
    <mergeCell ref="A69:A70"/>
    <mergeCell ref="A71:A72"/>
    <mergeCell ref="A49:A50"/>
    <mergeCell ref="A75:A76"/>
    <mergeCell ref="A77:A78"/>
    <mergeCell ref="A59:A60"/>
    <mergeCell ref="A61:A62"/>
    <mergeCell ref="A63:A64"/>
    <mergeCell ref="A65:A66"/>
    <mergeCell ref="A67:A68"/>
    <mergeCell ref="A3:A4"/>
    <mergeCell ref="A24:A25"/>
    <mergeCell ref="A26:A27"/>
    <mergeCell ref="A28:A29"/>
    <mergeCell ref="A35:A36"/>
    <mergeCell ref="A30:A31"/>
    <mergeCell ref="A7:A8"/>
    <mergeCell ref="A9:A10"/>
    <mergeCell ref="A17:A22"/>
    <mergeCell ref="C92:H92"/>
    <mergeCell ref="C91:H91"/>
    <mergeCell ref="A96:B96"/>
    <mergeCell ref="A97:B97"/>
    <mergeCell ref="C96:D96"/>
    <mergeCell ref="C97:D97"/>
    <mergeCell ref="A37:A38"/>
    <mergeCell ref="A39:A40"/>
    <mergeCell ref="A41:A42"/>
    <mergeCell ref="A43:A44"/>
    <mergeCell ref="A105:B105"/>
    <mergeCell ref="A103:B103"/>
    <mergeCell ref="A104:B104"/>
    <mergeCell ref="A86:A92"/>
    <mergeCell ref="B86:B88"/>
    <mergeCell ref="A45:A46"/>
    <mergeCell ref="A47:A48"/>
    <mergeCell ref="A73:A74"/>
    <mergeCell ref="A51:A52"/>
    <mergeCell ref="A53:A54"/>
    <mergeCell ref="A55:A56"/>
    <mergeCell ref="A57:A58"/>
    <mergeCell ref="A106:B106"/>
    <mergeCell ref="C103:D103"/>
    <mergeCell ref="A95:B95"/>
    <mergeCell ref="C95:D95"/>
    <mergeCell ref="C105:D105"/>
    <mergeCell ref="C104:D104"/>
    <mergeCell ref="C106:D106"/>
    <mergeCell ref="A98:B98"/>
    <mergeCell ref="C98:D98"/>
  </mergeCells>
  <phoneticPr fontId="3"/>
  <conditionalFormatting sqref="B36">
    <cfRule type="expression" dxfId="26" priority="26">
      <formula>COUNTIF($B$35:$B$84,$B$36)&gt;1</formula>
    </cfRule>
  </conditionalFormatting>
  <conditionalFormatting sqref="B38">
    <cfRule type="expression" dxfId="25" priority="25">
      <formula>COUNTIF($B$35:$B$84,$B$38)&gt;1</formula>
    </cfRule>
  </conditionalFormatting>
  <conditionalFormatting sqref="B40">
    <cfRule type="expression" dxfId="24" priority="24">
      <formula>COUNTIF($B$35:$B$84,$B$40)&gt;1</formula>
    </cfRule>
  </conditionalFormatting>
  <conditionalFormatting sqref="B42">
    <cfRule type="expression" dxfId="23" priority="22">
      <formula>COUNTIF($B$35:$B$84,$B$42)&gt;1</formula>
    </cfRule>
  </conditionalFormatting>
  <conditionalFormatting sqref="B44">
    <cfRule type="expression" dxfId="22" priority="21">
      <formula>COUNTIF($B$35:$B$84,$B$44)&gt;1</formula>
    </cfRule>
  </conditionalFormatting>
  <conditionalFormatting sqref="B46">
    <cfRule type="expression" dxfId="21" priority="20">
      <formula>COUNTIF($B$35:$B$84,$B$46)&gt;1</formula>
    </cfRule>
  </conditionalFormatting>
  <conditionalFormatting sqref="B48">
    <cfRule type="expression" dxfId="20" priority="19">
      <formula>COUNTIF($B$35:$B$84,$B$48)&gt;1</formula>
    </cfRule>
  </conditionalFormatting>
  <conditionalFormatting sqref="B50">
    <cfRule type="expression" dxfId="19" priority="18">
      <formula>COUNTIF($B$35:$B$84,$B$50)&gt;1</formula>
    </cfRule>
  </conditionalFormatting>
  <conditionalFormatting sqref="B52">
    <cfRule type="expression" dxfId="18" priority="17">
      <formula>COUNTIF($B$35:$B$84,$B$52)&gt;1</formula>
    </cfRule>
  </conditionalFormatting>
  <conditionalFormatting sqref="B54">
    <cfRule type="expression" dxfId="17" priority="16">
      <formula>COUNTIF($B$35:$B$84,$B$54)&gt;1</formula>
    </cfRule>
  </conditionalFormatting>
  <conditionalFormatting sqref="B56">
    <cfRule type="expression" dxfId="16" priority="15">
      <formula>COUNTIF($B$35:$B$84,$B$56)&gt;1</formula>
    </cfRule>
  </conditionalFormatting>
  <conditionalFormatting sqref="B58">
    <cfRule type="expression" dxfId="15" priority="14">
      <formula>COUNTIF($B$35:$B$84,$B$58)&gt;1</formula>
    </cfRule>
  </conditionalFormatting>
  <conditionalFormatting sqref="B60">
    <cfRule type="expression" dxfId="14" priority="13">
      <formula>COUNTIF($B$35:$B$84,$B$60)&gt;1</formula>
    </cfRule>
  </conditionalFormatting>
  <conditionalFormatting sqref="B62">
    <cfRule type="expression" dxfId="13" priority="12">
      <formula>COUNTIF($B$35:$B$84,$B$62)&gt;1</formula>
    </cfRule>
  </conditionalFormatting>
  <conditionalFormatting sqref="B64">
    <cfRule type="expression" dxfId="12" priority="11">
      <formula>COUNTIF($B$35:$B$84,$B$64)&gt;1</formula>
    </cfRule>
  </conditionalFormatting>
  <conditionalFormatting sqref="B66">
    <cfRule type="expression" dxfId="11" priority="10">
      <formula>COUNTIF($B$35:$B$84,$B$66)&gt;1</formula>
    </cfRule>
  </conditionalFormatting>
  <conditionalFormatting sqref="B68">
    <cfRule type="expression" dxfId="10" priority="9">
      <formula>COUNTIF($B$35:$B$84,$B$68)&gt;1</formula>
    </cfRule>
  </conditionalFormatting>
  <conditionalFormatting sqref="B70">
    <cfRule type="expression" dxfId="9" priority="8">
      <formula>COUNTIF($B$35:$B$84,$B$70)&gt;1</formula>
    </cfRule>
  </conditionalFormatting>
  <conditionalFormatting sqref="B72">
    <cfRule type="expression" dxfId="8" priority="7">
      <formula>COUNTIF($B$35:$B$84,$B$72)&gt;1</formula>
    </cfRule>
  </conditionalFormatting>
  <conditionalFormatting sqref="B74">
    <cfRule type="expression" dxfId="7" priority="6">
      <formula>COUNTIF($B$35:$B$84,$B$74)&gt;1</formula>
    </cfRule>
  </conditionalFormatting>
  <conditionalFormatting sqref="B76">
    <cfRule type="expression" dxfId="6" priority="5">
      <formula>COUNTIF($B$35:$B$84,$B$76)&gt;1</formula>
    </cfRule>
  </conditionalFormatting>
  <conditionalFormatting sqref="B78">
    <cfRule type="expression" dxfId="5" priority="4">
      <formula>COUNTIF($B$35:$B$84,$B$78)&gt;1</formula>
    </cfRule>
  </conditionalFormatting>
  <conditionalFormatting sqref="B80">
    <cfRule type="expression" dxfId="4" priority="3">
      <formula>COUNTIF($B$35:$B$84,$B$80)&gt;1</formula>
    </cfRule>
  </conditionalFormatting>
  <conditionalFormatting sqref="B82">
    <cfRule type="expression" dxfId="3" priority="2">
      <formula>COUNTIF($B$35:$B$84,$B$82)&gt;1</formula>
    </cfRule>
  </conditionalFormatting>
  <conditionalFormatting sqref="B84">
    <cfRule type="expression" dxfId="2" priority="1">
      <formula>COUNTIF($B$35:$B$84,$B$84)&gt;1</formula>
    </cfRule>
  </conditionalFormatting>
  <dataValidations count="2">
    <dataValidation type="list" errorStyle="warning" allowBlank="1" showInputMessage="1" showErrorMessage="1" error="正しい資格を選択してください" sqref="D31:E31 D33:E33" xr:uid="{1C97988C-EC57-41E8-BCB6-3E8CDF7C8C15}">
      <formula1>"ソフトボールコーチ１,ソフトボールコーチ２,ソフトボールコーチ３,ソフトボールコーチ４,スタートコーチ,準指導員"</formula1>
    </dataValidation>
    <dataValidation type="textLength" operator="lessThanOrEqual" allowBlank="1" showInputMessage="1" showErrorMessage="1" sqref="F31 F33" xr:uid="{A62EDF69-B38C-4399-9344-738F976D4ECC}">
      <formula1>7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C81A0-0101-44D2-8C20-1EC7EE96EE0D}">
  <sheetPr>
    <tabColor rgb="FF0070C0"/>
  </sheetPr>
  <dimension ref="A1:V23"/>
  <sheetViews>
    <sheetView workbookViewId="0">
      <selection sqref="A1:U1"/>
    </sheetView>
  </sheetViews>
  <sheetFormatPr defaultColWidth="9" defaultRowHeight="13.2"/>
  <cols>
    <col min="1" max="1" width="3.69921875" style="2" customWidth="1"/>
    <col min="2" max="2" width="4.59765625" style="2" customWidth="1"/>
    <col min="3" max="3" width="4.19921875" style="2" customWidth="1"/>
    <col min="4" max="4" width="3.296875" style="2" customWidth="1"/>
    <col min="5" max="5" width="14.19921875" style="2" customWidth="1"/>
    <col min="6" max="6" width="4" style="2" customWidth="1"/>
    <col min="7" max="7" width="8.5" style="2" customWidth="1"/>
    <col min="8" max="8" width="5.69921875" style="2" customWidth="1"/>
    <col min="9" max="9" width="4.69921875" style="2" customWidth="1"/>
    <col min="10" max="11" width="4.5" style="2" customWidth="1"/>
    <col min="12" max="12" width="2.796875" style="2" customWidth="1"/>
    <col min="13" max="13" width="6.296875" style="2" customWidth="1"/>
    <col min="14" max="14" width="2.796875" style="2" customWidth="1"/>
    <col min="15" max="18" width="5.296875" style="2" customWidth="1"/>
    <col min="19" max="19" width="4.796875" style="2" customWidth="1"/>
    <col min="20" max="20" width="9.5" style="2" customWidth="1"/>
    <col min="21" max="21" width="4.69921875" style="2" customWidth="1"/>
    <col min="22" max="22" width="2.19921875" style="2" customWidth="1"/>
    <col min="23" max="16384" width="9" style="2"/>
  </cols>
  <sheetData>
    <row r="1" spans="1:22" ht="25.05" customHeight="1">
      <c r="A1" s="90" t="str">
        <f>IF(入力シート!B1="","第○回北信越○○○○○ソフトボール大会参加申込書",入力シート!B1&amp;"参加申込書")</f>
        <v>第71回全日本教員ソフトボール大会参加申込書</v>
      </c>
      <c r="B1" s="90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</row>
    <row r="2" spans="1:22" ht="25.05" customHeight="1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spans="1:22" ht="30" customHeight="1">
      <c r="A3" s="92" t="s">
        <v>0</v>
      </c>
      <c r="B3" s="93"/>
      <c r="C3" s="94"/>
      <c r="D3" s="71" t="str">
        <f>IF(入力シート!B5="","",入力シート!B5)</f>
        <v/>
      </c>
      <c r="E3" s="73"/>
      <c r="M3" s="97"/>
      <c r="N3" s="97"/>
      <c r="O3" s="97"/>
      <c r="P3" s="97"/>
      <c r="Q3" s="97"/>
      <c r="R3" s="97"/>
      <c r="S3" s="97"/>
      <c r="T3" s="97"/>
      <c r="U3" s="97"/>
      <c r="V3" s="97"/>
    </row>
    <row r="4" spans="1:22" ht="30" customHeight="1">
      <c r="A4" s="98" t="s">
        <v>1</v>
      </c>
      <c r="B4" s="99"/>
      <c r="C4" s="100"/>
      <c r="D4" s="95"/>
      <c r="E4" s="96"/>
      <c r="I4" s="18"/>
      <c r="J4" s="16"/>
      <c r="K4" s="16"/>
      <c r="L4" s="16"/>
      <c r="M4" s="16"/>
      <c r="N4" s="16"/>
      <c r="O4" s="19"/>
      <c r="P4" s="20"/>
      <c r="Q4" s="20"/>
      <c r="R4" s="20"/>
      <c r="S4" s="20"/>
    </row>
    <row r="5" spans="1:22" ht="30" customHeight="1">
      <c r="A5" s="79" t="s">
        <v>2</v>
      </c>
      <c r="B5" s="80"/>
      <c r="C5" s="79" t="str">
        <f>IF(入力シート!C3="","",入力シート!C3)</f>
        <v/>
      </c>
      <c r="D5" s="81"/>
      <c r="E5" s="81"/>
      <c r="F5" s="81"/>
      <c r="G5" s="81"/>
      <c r="H5" s="80"/>
      <c r="I5" s="82" t="s">
        <v>3</v>
      </c>
      <c r="J5" s="84" t="str">
        <f>IF(入力シート!B6="","",入力シート!B6)</f>
        <v/>
      </c>
      <c r="K5" s="85"/>
      <c r="L5" s="85"/>
      <c r="M5" s="85"/>
      <c r="N5" s="85"/>
      <c r="O5" s="85"/>
      <c r="P5" s="85"/>
      <c r="Q5" s="85"/>
      <c r="R5" s="85"/>
      <c r="S5" s="85"/>
      <c r="T5" s="85"/>
      <c r="U5" s="86"/>
    </row>
    <row r="6" spans="1:22" ht="30" customHeight="1">
      <c r="A6" s="79" t="s">
        <v>4</v>
      </c>
      <c r="B6" s="80"/>
      <c r="C6" s="84" t="str">
        <f>IF(入力シート!C4="","",入力シート!C4)</f>
        <v/>
      </c>
      <c r="D6" s="85"/>
      <c r="E6" s="85"/>
      <c r="F6" s="85"/>
      <c r="G6" s="85"/>
      <c r="H6" s="86"/>
      <c r="I6" s="83"/>
      <c r="J6" s="87"/>
      <c r="K6" s="88"/>
      <c r="L6" s="88"/>
      <c r="M6" s="88"/>
      <c r="N6" s="88"/>
      <c r="O6" s="88"/>
      <c r="P6" s="88"/>
      <c r="Q6" s="88"/>
      <c r="R6" s="88"/>
      <c r="S6" s="88"/>
      <c r="T6" s="88"/>
      <c r="U6" s="89"/>
    </row>
    <row r="7" spans="1:22" ht="30" customHeight="1">
      <c r="A7" s="79" t="s">
        <v>5</v>
      </c>
      <c r="B7" s="80"/>
      <c r="C7" s="101" t="str">
        <f>入力シート!K8</f>
        <v/>
      </c>
      <c r="D7" s="102"/>
      <c r="E7" s="102"/>
      <c r="F7" s="102"/>
      <c r="G7" s="21" t="s">
        <v>6</v>
      </c>
      <c r="H7" s="101" t="str">
        <f>入力シート!K10</f>
        <v/>
      </c>
      <c r="I7" s="102"/>
      <c r="J7" s="102"/>
      <c r="K7" s="103"/>
      <c r="L7" s="104" t="s">
        <v>7</v>
      </c>
      <c r="M7" s="105"/>
      <c r="N7" s="106"/>
      <c r="O7" s="101" t="str">
        <f>IF(入力シート!C16="","",入力シート!C16)</f>
        <v/>
      </c>
      <c r="P7" s="102"/>
      <c r="Q7" s="102"/>
      <c r="R7" s="102"/>
      <c r="S7" s="102"/>
      <c r="T7" s="102"/>
      <c r="U7" s="103"/>
    </row>
    <row r="8" spans="1:22" ht="30" customHeight="1">
      <c r="A8" s="79" t="s">
        <v>8</v>
      </c>
      <c r="B8" s="80"/>
      <c r="C8" s="13">
        <v>30</v>
      </c>
      <c r="D8" s="101" t="str">
        <f>入力シート!K25</f>
        <v/>
      </c>
      <c r="E8" s="102"/>
      <c r="F8" s="103"/>
      <c r="G8" s="79" t="s">
        <v>41</v>
      </c>
      <c r="H8" s="81"/>
      <c r="I8" s="81"/>
      <c r="J8" s="81"/>
      <c r="K8" s="80"/>
      <c r="L8" s="111" t="s">
        <v>9</v>
      </c>
      <c r="M8" s="112"/>
      <c r="N8" s="113"/>
      <c r="O8" s="10" t="s">
        <v>10</v>
      </c>
      <c r="P8" s="114" t="str">
        <f>IF(入力シート!C17="","",入力シート!C17)</f>
        <v/>
      </c>
      <c r="Q8" s="114"/>
      <c r="R8" s="22"/>
      <c r="S8" s="22"/>
      <c r="T8" s="22"/>
      <c r="U8" s="12"/>
    </row>
    <row r="9" spans="1:22" ht="30" customHeight="1">
      <c r="A9" s="79" t="s">
        <v>11</v>
      </c>
      <c r="B9" s="80"/>
      <c r="C9" s="1">
        <v>31</v>
      </c>
      <c r="D9" s="101" t="str">
        <f>入力シート!K27</f>
        <v/>
      </c>
      <c r="E9" s="102"/>
      <c r="F9" s="103"/>
      <c r="G9" s="23" t="s">
        <v>36</v>
      </c>
      <c r="H9" s="101" t="str">
        <f>入力シート!K12</f>
        <v/>
      </c>
      <c r="I9" s="102"/>
      <c r="J9" s="102"/>
      <c r="K9" s="103"/>
      <c r="L9" s="24"/>
      <c r="M9" s="3"/>
      <c r="N9" s="3"/>
      <c r="O9" s="109" t="str">
        <f>IF(入力シート!C18="","",入力シート!C18)</f>
        <v/>
      </c>
      <c r="P9" s="109"/>
      <c r="Q9" s="109"/>
      <c r="R9" s="109"/>
      <c r="S9" s="109"/>
      <c r="T9" s="109"/>
      <c r="U9" s="110"/>
    </row>
    <row r="10" spans="1:22" ht="30" customHeight="1">
      <c r="A10" s="84" t="s">
        <v>11</v>
      </c>
      <c r="B10" s="86"/>
      <c r="C10" s="53">
        <v>32</v>
      </c>
      <c r="D10" s="71" t="str">
        <f>入力シート!K29</f>
        <v/>
      </c>
      <c r="E10" s="72"/>
      <c r="F10" s="73"/>
      <c r="G10" s="23" t="s">
        <v>149</v>
      </c>
      <c r="H10" s="101" t="str">
        <f>入力シート!K14</f>
        <v/>
      </c>
      <c r="I10" s="102"/>
      <c r="J10" s="102"/>
      <c r="K10" s="103"/>
      <c r="L10" s="24"/>
      <c r="M10" s="3"/>
      <c r="N10" s="3"/>
      <c r="O10" s="109" t="str">
        <f>IF(入力シート!C19="","",入力シート!C19)</f>
        <v/>
      </c>
      <c r="P10" s="109"/>
      <c r="Q10" s="109"/>
      <c r="R10" s="109"/>
      <c r="S10" s="109"/>
      <c r="T10" s="109"/>
      <c r="U10" s="110"/>
    </row>
    <row r="11" spans="1:22" ht="15" customHeight="1">
      <c r="A11" s="55"/>
      <c r="B11" s="55"/>
      <c r="C11" s="22"/>
      <c r="D11" s="22"/>
      <c r="E11" s="22"/>
      <c r="F11" s="22"/>
      <c r="G11" s="22"/>
      <c r="H11" s="72"/>
      <c r="I11" s="72"/>
      <c r="J11" s="72"/>
      <c r="K11" s="73"/>
      <c r="L11" s="76" t="s">
        <v>112</v>
      </c>
      <c r="M11" s="77"/>
      <c r="N11" s="77"/>
      <c r="O11" s="107" t="str">
        <f>IF(入力シート!C20="","",入力シート!C20)</f>
        <v/>
      </c>
      <c r="P11" s="107"/>
      <c r="Q11" s="107"/>
      <c r="R11" s="107"/>
      <c r="S11" s="107"/>
      <c r="T11" s="107"/>
      <c r="U11" s="108"/>
    </row>
    <row r="12" spans="1:22" ht="15" customHeight="1">
      <c r="A12" s="54"/>
      <c r="B12" s="54"/>
      <c r="H12" s="74"/>
      <c r="I12" s="74"/>
      <c r="J12" s="74"/>
      <c r="K12" s="75"/>
      <c r="L12" s="76" t="s">
        <v>115</v>
      </c>
      <c r="M12" s="77"/>
      <c r="N12" s="77"/>
      <c r="O12" s="107" t="str">
        <f>IF(入力シート!C21="","",入力シート!C21)</f>
        <v/>
      </c>
      <c r="P12" s="107"/>
      <c r="Q12" s="107"/>
      <c r="R12" s="107"/>
      <c r="S12" s="107"/>
      <c r="T12" s="107"/>
      <c r="U12" s="108"/>
    </row>
    <row r="13" spans="1:22" ht="15" customHeight="1">
      <c r="A13" s="78"/>
      <c r="B13" s="78"/>
      <c r="C13" s="74"/>
      <c r="D13" s="74"/>
      <c r="E13" s="74"/>
      <c r="F13" s="74"/>
      <c r="H13" s="74"/>
      <c r="I13" s="74"/>
      <c r="J13" s="74"/>
      <c r="K13" s="75"/>
      <c r="L13" s="121" t="s">
        <v>144</v>
      </c>
      <c r="M13" s="122"/>
      <c r="N13" s="122"/>
      <c r="O13" s="119" t="str">
        <f>IF(入力シート!C22="","",入力シート!C22)</f>
        <v/>
      </c>
      <c r="P13" s="119"/>
      <c r="Q13" s="119"/>
      <c r="R13" s="119"/>
      <c r="S13" s="119"/>
      <c r="T13" s="119"/>
      <c r="U13" s="120"/>
    </row>
    <row r="14" spans="1:22" ht="30" customHeight="1">
      <c r="C14" s="3"/>
      <c r="D14" s="3"/>
      <c r="E14" s="3"/>
      <c r="F14" s="3"/>
      <c r="H14" s="3"/>
      <c r="I14" s="3"/>
      <c r="J14" s="3"/>
      <c r="K14" s="3"/>
      <c r="L14" s="3"/>
      <c r="M14" s="4"/>
      <c r="N14" s="4"/>
      <c r="O14" s="14"/>
      <c r="P14" s="14"/>
      <c r="Q14" s="14"/>
      <c r="R14" s="14"/>
      <c r="S14" s="14"/>
      <c r="T14" s="14"/>
      <c r="U14" s="14"/>
    </row>
    <row r="15" spans="1:22" ht="30" customHeight="1">
      <c r="A15" s="25" t="s">
        <v>42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117" t="str">
        <f>IF(入力シート!C96="","令和　年　月　日",入力シート!C96)</f>
        <v>令和　年　月　日</v>
      </c>
      <c r="R15" s="117"/>
      <c r="S15" s="117"/>
      <c r="T15" s="117"/>
      <c r="U15" s="25"/>
    </row>
    <row r="16" spans="1:22" ht="30" customHeight="1">
      <c r="A16" s="14" t="s">
        <v>146</v>
      </c>
      <c r="B16" s="25"/>
      <c r="C16" s="25"/>
      <c r="D16" s="25"/>
      <c r="E16" s="25"/>
      <c r="F16" s="26"/>
      <c r="G16" s="26"/>
    </row>
    <row r="17" spans="1:21" ht="30" customHeight="1">
      <c r="A17" s="2" t="s">
        <v>145</v>
      </c>
      <c r="B17" s="27"/>
      <c r="C17" s="27"/>
      <c r="D17" s="27"/>
      <c r="E17" s="27"/>
      <c r="F17" s="27"/>
      <c r="G17" s="27"/>
      <c r="H17" s="27"/>
      <c r="I17" s="27"/>
      <c r="J17" s="27"/>
      <c r="K17" s="28" t="s">
        <v>43</v>
      </c>
      <c r="L17" s="29"/>
      <c r="M17" s="29"/>
      <c r="N17" s="29"/>
      <c r="O17" s="29"/>
      <c r="P17" s="29"/>
      <c r="Q17" s="29"/>
      <c r="R17" s="115" t="str">
        <f>入力シート!K8</f>
        <v/>
      </c>
      <c r="S17" s="116"/>
      <c r="T17" s="116"/>
      <c r="U17" s="16" t="s">
        <v>151</v>
      </c>
    </row>
    <row r="18" spans="1:21" ht="30" customHeight="1">
      <c r="A18" s="30"/>
      <c r="B18" s="30"/>
    </row>
    <row r="19" spans="1:21" ht="30" customHeight="1">
      <c r="A19" s="25" t="s">
        <v>44</v>
      </c>
      <c r="B19" s="25"/>
      <c r="C19" s="25"/>
      <c r="D19" s="25"/>
      <c r="E19" s="3" t="str">
        <f>IF(入力シート!B5="","",入力シート!B5)</f>
        <v/>
      </c>
      <c r="F19" s="31" t="s">
        <v>45</v>
      </c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117" t="str">
        <f>IF(入力シート!C105="","令和　年　月　日",入力シート!C105)</f>
        <v>令和　年　月　日</v>
      </c>
      <c r="R19" s="117"/>
      <c r="S19" s="117"/>
      <c r="T19" s="117"/>
      <c r="U19" s="25"/>
    </row>
    <row r="20" spans="1:21" ht="30" customHeight="1">
      <c r="A20" s="14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Q20" s="118" t="str">
        <f>入力シート!C103</f>
        <v>○○ソフトボール協会</v>
      </c>
      <c r="R20" s="118"/>
      <c r="S20" s="118"/>
      <c r="T20" s="118"/>
      <c r="U20" s="25"/>
    </row>
    <row r="21" spans="1:21" ht="30" customHeight="1">
      <c r="A21" s="14" t="s">
        <v>146</v>
      </c>
      <c r="B21" s="27"/>
      <c r="C21" s="27"/>
      <c r="D21" s="27"/>
      <c r="E21" s="27"/>
      <c r="F21" s="27"/>
      <c r="G21" s="27"/>
      <c r="H21" s="27"/>
      <c r="I21" s="27"/>
      <c r="J21" s="27"/>
      <c r="K21" s="56" t="s">
        <v>147</v>
      </c>
      <c r="L21" s="29"/>
      <c r="M21" s="29"/>
      <c r="N21" s="29"/>
      <c r="O21" s="29"/>
      <c r="P21" s="29"/>
      <c r="Q21" s="16" t="s">
        <v>120</v>
      </c>
      <c r="R21" s="115" t="str">
        <f>IF(入力シート!C104="","",入力シート!C104)</f>
        <v/>
      </c>
      <c r="S21" s="116"/>
      <c r="T21" s="116"/>
      <c r="U21" s="16" t="s">
        <v>151</v>
      </c>
    </row>
    <row r="22" spans="1:21" ht="10.5" customHeight="1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</row>
    <row r="23" spans="1:21" ht="25.05" customHeight="1"/>
  </sheetData>
  <mergeCells count="45">
    <mergeCell ref="R21:T21"/>
    <mergeCell ref="H13:K13"/>
    <mergeCell ref="R17:T17"/>
    <mergeCell ref="Q15:T15"/>
    <mergeCell ref="Q19:T19"/>
    <mergeCell ref="Q20:T20"/>
    <mergeCell ref="O13:U13"/>
    <mergeCell ref="L13:N13"/>
    <mergeCell ref="O12:U12"/>
    <mergeCell ref="A8:B8"/>
    <mergeCell ref="D8:F8"/>
    <mergeCell ref="H9:K9"/>
    <mergeCell ref="A9:B9"/>
    <mergeCell ref="D9:F9"/>
    <mergeCell ref="H10:K10"/>
    <mergeCell ref="O9:U9"/>
    <mergeCell ref="O10:U10"/>
    <mergeCell ref="O11:U11"/>
    <mergeCell ref="H11:K11"/>
    <mergeCell ref="G8:K8"/>
    <mergeCell ref="L8:N8"/>
    <mergeCell ref="P8:Q8"/>
    <mergeCell ref="L11:N11"/>
    <mergeCell ref="A10:B10"/>
    <mergeCell ref="A7:B7"/>
    <mergeCell ref="C7:F7"/>
    <mergeCell ref="H7:K7"/>
    <mergeCell ref="L7:N7"/>
    <mergeCell ref="O7:U7"/>
    <mergeCell ref="A1:U1"/>
    <mergeCell ref="A3:C3"/>
    <mergeCell ref="D3:E4"/>
    <mergeCell ref="M3:V3"/>
    <mergeCell ref="A4:C4"/>
    <mergeCell ref="A5:B5"/>
    <mergeCell ref="C5:H5"/>
    <mergeCell ref="I5:I6"/>
    <mergeCell ref="J5:U6"/>
    <mergeCell ref="A6:B6"/>
    <mergeCell ref="C6:H6"/>
    <mergeCell ref="D10:F10"/>
    <mergeCell ref="H12:K12"/>
    <mergeCell ref="L12:N12"/>
    <mergeCell ref="A13:B13"/>
    <mergeCell ref="C13:F13"/>
  </mergeCells>
  <phoneticPr fontId="3"/>
  <printOptions horizontalCentered="1"/>
  <pageMargins left="0.27559055118110237" right="0.23622047244094491" top="0.55118110236220474" bottom="0.23622047244094491" header="0.27559055118110237" footer="0.1968503937007874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AV51"/>
  <sheetViews>
    <sheetView workbookViewId="0">
      <selection sqref="A1:AU1"/>
    </sheetView>
  </sheetViews>
  <sheetFormatPr defaultColWidth="9" defaultRowHeight="13.2"/>
  <cols>
    <col min="1" max="47" width="2" style="5" customWidth="1"/>
    <col min="48" max="55" width="1.8984375" style="5" customWidth="1"/>
    <col min="56" max="16384" width="9" style="5"/>
  </cols>
  <sheetData>
    <row r="1" spans="1:48" s="2" customFormat="1" ht="17.55" customHeight="1">
      <c r="A1" s="191" t="str">
        <f>IF(入力シート!B1="","第○回北信越○○○○○ソフトボール大会　参加申込書【大会プログラム掲載用】",入力シート!B1&amp;"　参加申込書【大会プログラム掲載用】")</f>
        <v>第71回全日本教員ソフトボール大会　参加申込書【大会プログラム掲載用】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  <c r="AT1" s="109"/>
      <c r="AU1" s="109"/>
    </row>
    <row r="2" spans="1:48" s="2" customFormat="1" ht="13.5" customHeight="1">
      <c r="A2" s="15"/>
    </row>
    <row r="3" spans="1:48" s="2" customFormat="1" ht="30" customHeight="1">
      <c r="A3" s="131" t="s">
        <v>14</v>
      </c>
      <c r="B3" s="131"/>
      <c r="C3" s="131"/>
      <c r="D3" s="131"/>
      <c r="E3" s="132"/>
      <c r="F3" s="132"/>
      <c r="G3" s="132"/>
      <c r="H3" s="132"/>
      <c r="I3" s="111" t="str">
        <f>IF(入力シート!B5="","",入力シート!B5)</f>
        <v/>
      </c>
      <c r="J3" s="111"/>
      <c r="K3" s="111"/>
      <c r="L3" s="111"/>
      <c r="M3" s="111"/>
      <c r="N3" s="111"/>
      <c r="O3" s="111"/>
      <c r="P3" s="111"/>
      <c r="Q3" s="111"/>
      <c r="S3" s="11"/>
      <c r="T3" s="11"/>
      <c r="U3" s="11"/>
      <c r="V3" s="16"/>
      <c r="W3" s="11"/>
      <c r="X3" s="11"/>
      <c r="Y3" s="11"/>
    </row>
    <row r="4" spans="1:48" ht="15" customHeight="1">
      <c r="A4" s="127" t="s">
        <v>2</v>
      </c>
      <c r="B4" s="127"/>
      <c r="C4" s="127"/>
      <c r="D4" s="127"/>
      <c r="E4" s="128"/>
      <c r="F4" s="128"/>
      <c r="G4" s="128"/>
      <c r="H4" s="128"/>
      <c r="I4" s="133" t="str">
        <f>IF(入力シート!C3="","",入力シート!C3)</f>
        <v/>
      </c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5" t="s">
        <v>15</v>
      </c>
      <c r="AA4" s="136"/>
      <c r="AB4" s="136"/>
      <c r="AC4" s="137"/>
      <c r="AD4" s="141" t="s">
        <v>16</v>
      </c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/>
    </row>
    <row r="5" spans="1:48" ht="30" customHeight="1">
      <c r="A5" s="144" t="s">
        <v>17</v>
      </c>
      <c r="B5" s="145"/>
      <c r="C5" s="145"/>
      <c r="D5" s="145"/>
      <c r="E5" s="146"/>
      <c r="F5" s="146"/>
      <c r="G5" s="146"/>
      <c r="H5" s="147"/>
      <c r="I5" s="148" t="str">
        <f>IF(入力シート!C4="","",入力シート!C4)</f>
        <v/>
      </c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8"/>
      <c r="AA5" s="139"/>
      <c r="AB5" s="139"/>
      <c r="AC5" s="140"/>
      <c r="AD5" s="149" t="str">
        <f>IF(入力シート!B6="","",入力シート!B6)</f>
        <v/>
      </c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  <c r="AS5" s="150"/>
      <c r="AT5" s="150"/>
      <c r="AU5" s="151"/>
    </row>
    <row r="6" spans="1:48" ht="24" customHeight="1">
      <c r="A6" s="123" t="s">
        <v>18</v>
      </c>
      <c r="B6" s="124"/>
      <c r="C6" s="125"/>
      <c r="D6" s="125"/>
      <c r="E6" s="125"/>
      <c r="F6" s="126"/>
      <c r="G6" s="154" t="str">
        <f>入力シート!K8</f>
        <v/>
      </c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6"/>
      <c r="S6" s="152"/>
      <c r="T6" s="153"/>
      <c r="U6" s="201"/>
      <c r="V6" s="201"/>
      <c r="W6" s="201"/>
      <c r="X6" s="201"/>
      <c r="Y6" s="202"/>
      <c r="Z6" s="202"/>
      <c r="AA6" s="202"/>
      <c r="AB6" s="202"/>
      <c r="AC6" s="202"/>
      <c r="AD6" s="202"/>
      <c r="AE6" s="202"/>
      <c r="AF6" s="202"/>
      <c r="AG6" s="202"/>
      <c r="AH6" s="202"/>
      <c r="AI6" s="202"/>
    </row>
    <row r="7" spans="1:48" ht="13.2" customHeight="1">
      <c r="A7" s="127" t="s">
        <v>19</v>
      </c>
      <c r="B7" s="127"/>
      <c r="C7" s="127"/>
      <c r="D7" s="127"/>
      <c r="E7" s="130">
        <v>30</v>
      </c>
      <c r="F7" s="130"/>
      <c r="G7" s="157" t="str">
        <f>入力シート!K24</f>
        <v/>
      </c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6"/>
      <c r="S7" s="203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  <c r="AI7" s="204"/>
    </row>
    <row r="8" spans="1:48" ht="24" customHeight="1">
      <c r="A8" s="127"/>
      <c r="B8" s="127"/>
      <c r="C8" s="127"/>
      <c r="D8" s="127"/>
      <c r="E8" s="130"/>
      <c r="F8" s="130"/>
      <c r="G8" s="157" t="str">
        <f>入力シート!K25</f>
        <v/>
      </c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6"/>
      <c r="S8" s="127" t="s">
        <v>39</v>
      </c>
      <c r="T8" s="127"/>
      <c r="U8" s="128"/>
      <c r="V8" s="128"/>
      <c r="W8" s="128"/>
      <c r="X8" s="128"/>
      <c r="Y8" s="129" t="str">
        <f>入力シート!K10</f>
        <v/>
      </c>
      <c r="Z8" s="129"/>
      <c r="AA8" s="129"/>
      <c r="AB8" s="129"/>
      <c r="AC8" s="129"/>
      <c r="AD8" s="129"/>
      <c r="AE8" s="129"/>
      <c r="AF8" s="129"/>
      <c r="AG8" s="129"/>
      <c r="AH8" s="129"/>
      <c r="AI8" s="129"/>
    </row>
    <row r="9" spans="1:48" ht="13.2" customHeight="1">
      <c r="A9" s="127" t="s">
        <v>20</v>
      </c>
      <c r="B9" s="127"/>
      <c r="C9" s="127"/>
      <c r="D9" s="127"/>
      <c r="E9" s="130">
        <v>31</v>
      </c>
      <c r="F9" s="130"/>
      <c r="G9" s="157" t="str">
        <f>入力シート!K26</f>
        <v/>
      </c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6"/>
      <c r="S9" s="152" t="s">
        <v>38</v>
      </c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</row>
    <row r="10" spans="1:48" ht="24" customHeight="1">
      <c r="A10" s="127"/>
      <c r="B10" s="127"/>
      <c r="C10" s="127"/>
      <c r="D10" s="127"/>
      <c r="E10" s="130"/>
      <c r="F10" s="130"/>
      <c r="G10" s="157" t="str">
        <f>入力シート!K27</f>
        <v/>
      </c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6"/>
      <c r="S10" s="127" t="s">
        <v>37</v>
      </c>
      <c r="T10" s="127"/>
      <c r="U10" s="128"/>
      <c r="V10" s="128"/>
      <c r="W10" s="128"/>
      <c r="X10" s="128"/>
      <c r="Y10" s="129" t="str">
        <f>入力シート!K12</f>
        <v/>
      </c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</row>
    <row r="11" spans="1:48" ht="13.2" customHeight="1">
      <c r="A11" s="127" t="s">
        <v>20</v>
      </c>
      <c r="B11" s="127"/>
      <c r="C11" s="127"/>
      <c r="D11" s="127"/>
      <c r="E11" s="130">
        <v>32</v>
      </c>
      <c r="F11" s="130"/>
      <c r="G11" s="157" t="str">
        <f>入力シート!K28</f>
        <v/>
      </c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6"/>
      <c r="S11" s="6"/>
      <c r="T11" s="6"/>
    </row>
    <row r="12" spans="1:48" ht="24" customHeight="1">
      <c r="A12" s="127"/>
      <c r="B12" s="127"/>
      <c r="C12" s="127"/>
      <c r="D12" s="127"/>
      <c r="E12" s="130"/>
      <c r="F12" s="130"/>
      <c r="G12" s="157" t="str">
        <f>入力シート!K29</f>
        <v/>
      </c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6"/>
      <c r="S12" s="127" t="s">
        <v>149</v>
      </c>
      <c r="T12" s="127"/>
      <c r="U12" s="128"/>
      <c r="V12" s="128"/>
      <c r="W12" s="128"/>
      <c r="X12" s="128"/>
      <c r="Y12" s="129" t="str">
        <f>入力シート!K14</f>
        <v/>
      </c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</row>
    <row r="13" spans="1:48" ht="18" customHeight="1">
      <c r="A13" s="7" t="s">
        <v>21</v>
      </c>
      <c r="B13" s="7"/>
      <c r="C13" s="7"/>
      <c r="D13" s="7"/>
      <c r="E13" s="7"/>
      <c r="F13" s="7"/>
      <c r="G13" s="7"/>
      <c r="H13" s="7"/>
      <c r="I13" s="7"/>
      <c r="J13" s="7"/>
      <c r="AO13" s="8"/>
      <c r="AP13" s="8"/>
      <c r="AQ13" s="8"/>
      <c r="AR13" s="8"/>
    </row>
    <row r="14" spans="1:48" ht="18" customHeight="1">
      <c r="A14" s="7" t="s">
        <v>40</v>
      </c>
      <c r="B14" s="7"/>
      <c r="C14" s="7"/>
      <c r="D14" s="7"/>
      <c r="E14" s="7"/>
      <c r="F14" s="7"/>
      <c r="G14" s="7"/>
      <c r="H14" s="7"/>
      <c r="I14" s="7"/>
      <c r="J14" s="7"/>
    </row>
    <row r="15" spans="1:48" ht="13.5" customHeight="1">
      <c r="A15" s="130" t="s">
        <v>22</v>
      </c>
      <c r="B15" s="128"/>
      <c r="C15" s="128"/>
      <c r="D15" s="128"/>
      <c r="E15" s="128"/>
      <c r="F15" s="128"/>
      <c r="G15" s="128"/>
      <c r="H15" s="128"/>
      <c r="I15" s="130" t="s">
        <v>12</v>
      </c>
      <c r="J15" s="128"/>
      <c r="K15" s="128"/>
      <c r="L15" s="128"/>
      <c r="M15" s="128"/>
      <c r="N15" s="128"/>
      <c r="O15" s="128"/>
      <c r="P15" s="128"/>
      <c r="Q15" s="130" t="s">
        <v>13</v>
      </c>
      <c r="R15" s="130"/>
      <c r="S15" s="130"/>
      <c r="T15" s="130"/>
      <c r="U15" s="128"/>
      <c r="V15" s="128"/>
      <c r="W15" s="128"/>
      <c r="X15" s="141"/>
      <c r="Y15" s="161" t="s">
        <v>23</v>
      </c>
      <c r="Z15" s="128"/>
      <c r="AA15" s="128"/>
      <c r="AB15" s="128"/>
      <c r="AC15" s="128"/>
      <c r="AD15" s="128"/>
      <c r="AE15" s="128"/>
      <c r="AF15" s="128"/>
      <c r="AG15" s="157" t="s">
        <v>12</v>
      </c>
      <c r="AH15" s="142"/>
      <c r="AI15" s="142"/>
      <c r="AJ15" s="142"/>
      <c r="AK15" s="142"/>
      <c r="AL15" s="142"/>
      <c r="AM15" s="142"/>
      <c r="AN15" s="143"/>
      <c r="AO15" s="130" t="s">
        <v>13</v>
      </c>
      <c r="AP15" s="130"/>
      <c r="AQ15" s="130"/>
      <c r="AR15" s="128"/>
      <c r="AS15" s="128"/>
      <c r="AT15" s="128"/>
      <c r="AU15" s="128"/>
      <c r="AV15" s="162"/>
    </row>
    <row r="16" spans="1:48" ht="24" customHeight="1">
      <c r="A16" s="148" t="str">
        <f>入力シート!K31</f>
        <v/>
      </c>
      <c r="B16" s="134"/>
      <c r="C16" s="134"/>
      <c r="D16" s="134"/>
      <c r="E16" s="134"/>
      <c r="F16" s="134"/>
      <c r="G16" s="134"/>
      <c r="H16" s="134"/>
      <c r="I16" s="148" t="str">
        <f>IF(入力シート!D31="","",入力シート!D31)</f>
        <v/>
      </c>
      <c r="J16" s="134"/>
      <c r="K16" s="134"/>
      <c r="L16" s="134"/>
      <c r="M16" s="134"/>
      <c r="N16" s="134"/>
      <c r="O16" s="134"/>
      <c r="P16" s="134"/>
      <c r="Q16" s="158" t="str">
        <f>IF(入力シート!F31="","",入力シート!F31)</f>
        <v/>
      </c>
      <c r="R16" s="159"/>
      <c r="S16" s="159"/>
      <c r="T16" s="159"/>
      <c r="U16" s="159"/>
      <c r="V16" s="159"/>
      <c r="W16" s="159"/>
      <c r="X16" s="159"/>
      <c r="Y16" s="160" t="str">
        <f>入力シート!K33</f>
        <v/>
      </c>
      <c r="Z16" s="134"/>
      <c r="AA16" s="134"/>
      <c r="AB16" s="134"/>
      <c r="AC16" s="134"/>
      <c r="AD16" s="134"/>
      <c r="AE16" s="134"/>
      <c r="AF16" s="134"/>
      <c r="AG16" s="148" t="str">
        <f>IF(入力シート!D33="","",入力シート!D33)</f>
        <v/>
      </c>
      <c r="AH16" s="134"/>
      <c r="AI16" s="134"/>
      <c r="AJ16" s="134"/>
      <c r="AK16" s="134"/>
      <c r="AL16" s="134"/>
      <c r="AM16" s="134"/>
      <c r="AN16" s="134"/>
      <c r="AO16" s="158" t="str">
        <f>IF(入力シート!F33="","",入力シート!F33)</f>
        <v/>
      </c>
      <c r="AP16" s="159"/>
      <c r="AQ16" s="159"/>
      <c r="AR16" s="159"/>
      <c r="AS16" s="159"/>
      <c r="AT16" s="159"/>
      <c r="AU16" s="159"/>
      <c r="AV16" s="159"/>
    </row>
    <row r="17" spans="1:48" ht="7.5" customHeight="1">
      <c r="A17" s="6"/>
    </row>
    <row r="18" spans="1:48">
      <c r="A18" s="6"/>
      <c r="B18" s="5" t="s">
        <v>24</v>
      </c>
      <c r="Q18" s="9"/>
      <c r="R18" s="9"/>
      <c r="S18" s="9"/>
      <c r="T18" s="189" t="s">
        <v>25</v>
      </c>
      <c r="U18" s="189"/>
      <c r="V18" s="189"/>
      <c r="W18" s="190"/>
      <c r="X18" s="190"/>
      <c r="Y18" s="190"/>
      <c r="Z18" s="190"/>
      <c r="AA18" s="190"/>
      <c r="AB18" s="190"/>
      <c r="AC18" s="190"/>
      <c r="AD18" s="9"/>
      <c r="AE18" s="9"/>
      <c r="AF18" s="8"/>
      <c r="AG18" s="9"/>
      <c r="AH18" s="9"/>
    </row>
    <row r="19" spans="1:48">
      <c r="A19" s="127" t="s">
        <v>26</v>
      </c>
      <c r="B19" s="162"/>
      <c r="C19" s="127" t="s">
        <v>27</v>
      </c>
      <c r="D19" s="162"/>
      <c r="E19" s="127" t="s">
        <v>28</v>
      </c>
      <c r="F19" s="162"/>
      <c r="G19" s="162"/>
      <c r="H19" s="130" t="s">
        <v>56</v>
      </c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63"/>
      <c r="W19" s="148" t="s">
        <v>152</v>
      </c>
      <c r="X19" s="164"/>
      <c r="Y19" s="166" t="s">
        <v>26</v>
      </c>
      <c r="Z19" s="162"/>
      <c r="AA19" s="127" t="s">
        <v>27</v>
      </c>
      <c r="AB19" s="162"/>
      <c r="AC19" s="127" t="s">
        <v>28</v>
      </c>
      <c r="AD19" s="162"/>
      <c r="AE19" s="162"/>
      <c r="AF19" s="130" t="s">
        <v>56</v>
      </c>
      <c r="AG19" s="163"/>
      <c r="AH19" s="163"/>
      <c r="AI19" s="163"/>
      <c r="AJ19" s="163"/>
      <c r="AK19" s="163"/>
      <c r="AL19" s="163"/>
      <c r="AM19" s="163"/>
      <c r="AN19" s="163"/>
      <c r="AO19" s="163"/>
      <c r="AP19" s="163"/>
      <c r="AQ19" s="163"/>
      <c r="AR19" s="163"/>
      <c r="AS19" s="163"/>
      <c r="AT19" s="163"/>
      <c r="AU19" s="148" t="s">
        <v>152</v>
      </c>
      <c r="AV19" s="165"/>
    </row>
    <row r="20" spans="1:48" ht="24.9" customHeight="1">
      <c r="A20" s="162"/>
      <c r="B20" s="162"/>
      <c r="C20" s="162"/>
      <c r="D20" s="162"/>
      <c r="E20" s="162"/>
      <c r="F20" s="162"/>
      <c r="G20" s="162"/>
      <c r="H20" s="130" t="s">
        <v>29</v>
      </c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5"/>
      <c r="X20" s="164"/>
      <c r="Y20" s="167"/>
      <c r="Z20" s="162"/>
      <c r="AA20" s="162"/>
      <c r="AB20" s="162"/>
      <c r="AC20" s="162"/>
      <c r="AD20" s="162"/>
      <c r="AE20" s="162"/>
      <c r="AF20" s="130" t="s">
        <v>29</v>
      </c>
      <c r="AG20" s="162"/>
      <c r="AH20" s="162"/>
      <c r="AI20" s="162"/>
      <c r="AJ20" s="162"/>
      <c r="AK20" s="162"/>
      <c r="AL20" s="162"/>
      <c r="AM20" s="162"/>
      <c r="AN20" s="162"/>
      <c r="AO20" s="162"/>
      <c r="AP20" s="162"/>
      <c r="AQ20" s="162"/>
      <c r="AR20" s="162"/>
      <c r="AS20" s="162"/>
      <c r="AT20" s="162"/>
      <c r="AU20" s="165"/>
      <c r="AV20" s="165"/>
    </row>
    <row r="21" spans="1:48" ht="13.5" customHeight="1">
      <c r="A21" s="152">
        <v>1</v>
      </c>
      <c r="B21" s="168"/>
      <c r="C21" s="152" t="str">
        <f>IF(入力シート!B36="","",入力シート!B36)</f>
        <v/>
      </c>
      <c r="D21" s="168"/>
      <c r="E21" s="152" t="str">
        <f>IF(入力シート!C36="","",入力シート!C36)</f>
        <v/>
      </c>
      <c r="F21" s="171"/>
      <c r="G21" s="168"/>
      <c r="H21" s="173" t="str">
        <f>入力シート!K35</f>
        <v/>
      </c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5"/>
      <c r="W21" s="176" t="str">
        <f>IF(入力シート!H36="","",入力シート!H36)</f>
        <v/>
      </c>
      <c r="X21" s="177"/>
      <c r="Y21" s="152">
        <v>14</v>
      </c>
      <c r="Z21" s="168"/>
      <c r="AA21" s="152" t="str">
        <f>IF(入力シート!B62="","",入力シート!B62)</f>
        <v/>
      </c>
      <c r="AB21" s="168"/>
      <c r="AC21" s="152" t="str">
        <f>IF(入力シート!C62="","",入力シート!C62)</f>
        <v/>
      </c>
      <c r="AD21" s="171"/>
      <c r="AE21" s="168"/>
      <c r="AF21" s="179" t="str">
        <f>入力シート!K61</f>
        <v/>
      </c>
      <c r="AG21" s="180"/>
      <c r="AH21" s="180"/>
      <c r="AI21" s="180"/>
      <c r="AJ21" s="180"/>
      <c r="AK21" s="180"/>
      <c r="AL21" s="180"/>
      <c r="AM21" s="180"/>
      <c r="AN21" s="180"/>
      <c r="AO21" s="180"/>
      <c r="AP21" s="180"/>
      <c r="AQ21" s="180"/>
      <c r="AR21" s="180"/>
      <c r="AS21" s="180"/>
      <c r="AT21" s="181"/>
      <c r="AU21" s="176" t="str">
        <f>IF(入力シート!H62="","",入力シート!H62)</f>
        <v/>
      </c>
      <c r="AV21" s="168"/>
    </row>
    <row r="22" spans="1:48" ht="21" customHeight="1">
      <c r="A22" s="169"/>
      <c r="B22" s="170"/>
      <c r="C22" s="169"/>
      <c r="D22" s="170"/>
      <c r="E22" s="169"/>
      <c r="F22" s="172"/>
      <c r="G22" s="170"/>
      <c r="H22" s="173" t="str">
        <f>入力シート!K36</f>
        <v/>
      </c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5"/>
      <c r="W22" s="169"/>
      <c r="X22" s="178"/>
      <c r="Y22" s="169"/>
      <c r="Z22" s="170"/>
      <c r="AA22" s="169"/>
      <c r="AB22" s="170"/>
      <c r="AC22" s="169"/>
      <c r="AD22" s="172"/>
      <c r="AE22" s="170"/>
      <c r="AF22" s="179" t="str">
        <f>入力シート!K62</f>
        <v/>
      </c>
      <c r="AG22" s="180"/>
      <c r="AH22" s="180"/>
      <c r="AI22" s="180"/>
      <c r="AJ22" s="180"/>
      <c r="AK22" s="180"/>
      <c r="AL22" s="180"/>
      <c r="AM22" s="180"/>
      <c r="AN22" s="180"/>
      <c r="AO22" s="180"/>
      <c r="AP22" s="180"/>
      <c r="AQ22" s="180"/>
      <c r="AR22" s="180"/>
      <c r="AS22" s="180"/>
      <c r="AT22" s="181"/>
      <c r="AU22" s="169"/>
      <c r="AV22" s="170"/>
    </row>
    <row r="23" spans="1:48" ht="13.5" customHeight="1">
      <c r="A23" s="152">
        <v>2</v>
      </c>
      <c r="B23" s="168"/>
      <c r="C23" s="152" t="str">
        <f>IF(入力シート!B38="","",入力シート!B38)</f>
        <v/>
      </c>
      <c r="D23" s="168"/>
      <c r="E23" s="152" t="str">
        <f>IF(入力シート!C38="","",入力シート!C38)</f>
        <v/>
      </c>
      <c r="F23" s="171"/>
      <c r="G23" s="168"/>
      <c r="H23" s="173" t="str">
        <f>入力シート!K37</f>
        <v/>
      </c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5"/>
      <c r="W23" s="176" t="str">
        <f>IF(入力シート!H38="","",入力シート!H38)</f>
        <v/>
      </c>
      <c r="X23" s="177"/>
      <c r="Y23" s="152">
        <v>15</v>
      </c>
      <c r="Z23" s="168"/>
      <c r="AA23" s="152" t="str">
        <f>IF(入力シート!B64="","",入力シート!B64)</f>
        <v/>
      </c>
      <c r="AB23" s="168"/>
      <c r="AC23" s="152" t="str">
        <f>IF(入力シート!C64="","",入力シート!C64)</f>
        <v/>
      </c>
      <c r="AD23" s="171"/>
      <c r="AE23" s="168"/>
      <c r="AF23" s="179" t="str">
        <f>入力シート!K63</f>
        <v/>
      </c>
      <c r="AG23" s="180"/>
      <c r="AH23" s="180"/>
      <c r="AI23" s="180"/>
      <c r="AJ23" s="180"/>
      <c r="AK23" s="180"/>
      <c r="AL23" s="180"/>
      <c r="AM23" s="180"/>
      <c r="AN23" s="180"/>
      <c r="AO23" s="180"/>
      <c r="AP23" s="180"/>
      <c r="AQ23" s="180"/>
      <c r="AR23" s="180"/>
      <c r="AS23" s="180"/>
      <c r="AT23" s="181"/>
      <c r="AU23" s="176" t="str">
        <f>IF(入力シート!H64="","",入力シート!H64)</f>
        <v/>
      </c>
      <c r="AV23" s="168"/>
    </row>
    <row r="24" spans="1:48" ht="21" customHeight="1">
      <c r="A24" s="169"/>
      <c r="B24" s="170"/>
      <c r="C24" s="169"/>
      <c r="D24" s="170"/>
      <c r="E24" s="169"/>
      <c r="F24" s="172"/>
      <c r="G24" s="170"/>
      <c r="H24" s="173" t="str">
        <f>入力シート!K38</f>
        <v/>
      </c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5"/>
      <c r="W24" s="169"/>
      <c r="X24" s="178"/>
      <c r="Y24" s="169"/>
      <c r="Z24" s="170"/>
      <c r="AA24" s="169"/>
      <c r="AB24" s="170"/>
      <c r="AC24" s="169"/>
      <c r="AD24" s="172"/>
      <c r="AE24" s="170"/>
      <c r="AF24" s="179" t="str">
        <f>入力シート!K64</f>
        <v/>
      </c>
      <c r="AG24" s="180"/>
      <c r="AH24" s="180"/>
      <c r="AI24" s="180"/>
      <c r="AJ24" s="180"/>
      <c r="AK24" s="180"/>
      <c r="AL24" s="180"/>
      <c r="AM24" s="180"/>
      <c r="AN24" s="180"/>
      <c r="AO24" s="180"/>
      <c r="AP24" s="180"/>
      <c r="AQ24" s="180"/>
      <c r="AR24" s="180"/>
      <c r="AS24" s="180"/>
      <c r="AT24" s="181"/>
      <c r="AU24" s="169"/>
      <c r="AV24" s="170"/>
    </row>
    <row r="25" spans="1:48" ht="13.5" customHeight="1">
      <c r="A25" s="152">
        <v>3</v>
      </c>
      <c r="B25" s="168"/>
      <c r="C25" s="152" t="str">
        <f>IF(入力シート!B40="","",入力シート!B40)</f>
        <v/>
      </c>
      <c r="D25" s="168"/>
      <c r="E25" s="152" t="str">
        <f>IF(入力シート!C40="","",入力シート!C40)</f>
        <v/>
      </c>
      <c r="F25" s="171"/>
      <c r="G25" s="168"/>
      <c r="H25" s="173" t="str">
        <f>入力シート!K39</f>
        <v/>
      </c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5"/>
      <c r="W25" s="176" t="str">
        <f>IF(入力シート!H40="","",入力シート!H40)</f>
        <v/>
      </c>
      <c r="X25" s="177"/>
      <c r="Y25" s="152">
        <v>16</v>
      </c>
      <c r="Z25" s="168"/>
      <c r="AA25" s="152" t="str">
        <f>IF(入力シート!B66="","",入力シート!B66)</f>
        <v/>
      </c>
      <c r="AB25" s="168"/>
      <c r="AC25" s="152" t="str">
        <f>IF(入力シート!C66="","",入力シート!C66)</f>
        <v/>
      </c>
      <c r="AD25" s="171"/>
      <c r="AE25" s="168"/>
      <c r="AF25" s="179" t="str">
        <f>入力シート!K65</f>
        <v/>
      </c>
      <c r="AG25" s="180"/>
      <c r="AH25" s="180"/>
      <c r="AI25" s="180"/>
      <c r="AJ25" s="180"/>
      <c r="AK25" s="180"/>
      <c r="AL25" s="180"/>
      <c r="AM25" s="180"/>
      <c r="AN25" s="180"/>
      <c r="AO25" s="180"/>
      <c r="AP25" s="180"/>
      <c r="AQ25" s="180"/>
      <c r="AR25" s="180"/>
      <c r="AS25" s="180"/>
      <c r="AT25" s="181"/>
      <c r="AU25" s="176" t="str">
        <f>IF(入力シート!H66="","",入力シート!H66)</f>
        <v/>
      </c>
      <c r="AV25" s="168"/>
    </row>
    <row r="26" spans="1:48" ht="21" customHeight="1">
      <c r="A26" s="169"/>
      <c r="B26" s="170"/>
      <c r="C26" s="169"/>
      <c r="D26" s="170"/>
      <c r="E26" s="169"/>
      <c r="F26" s="172"/>
      <c r="G26" s="170"/>
      <c r="H26" s="173" t="str">
        <f>入力シート!K40</f>
        <v/>
      </c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5"/>
      <c r="W26" s="169"/>
      <c r="X26" s="178"/>
      <c r="Y26" s="169"/>
      <c r="Z26" s="170"/>
      <c r="AA26" s="169"/>
      <c r="AB26" s="170"/>
      <c r="AC26" s="169"/>
      <c r="AD26" s="172"/>
      <c r="AE26" s="170"/>
      <c r="AF26" s="179" t="str">
        <f>入力シート!K66</f>
        <v/>
      </c>
      <c r="AG26" s="180"/>
      <c r="AH26" s="180"/>
      <c r="AI26" s="180"/>
      <c r="AJ26" s="180"/>
      <c r="AK26" s="180"/>
      <c r="AL26" s="180"/>
      <c r="AM26" s="180"/>
      <c r="AN26" s="180"/>
      <c r="AO26" s="180"/>
      <c r="AP26" s="180"/>
      <c r="AQ26" s="180"/>
      <c r="AR26" s="180"/>
      <c r="AS26" s="180"/>
      <c r="AT26" s="181"/>
      <c r="AU26" s="169"/>
      <c r="AV26" s="170"/>
    </row>
    <row r="27" spans="1:48" ht="13.5" customHeight="1">
      <c r="A27" s="152">
        <v>4</v>
      </c>
      <c r="B27" s="168"/>
      <c r="C27" s="152" t="str">
        <f>IF(入力シート!B42="","",入力シート!B42)</f>
        <v/>
      </c>
      <c r="D27" s="168"/>
      <c r="E27" s="152" t="str">
        <f>IF(入力シート!C42="","",入力シート!C42)</f>
        <v/>
      </c>
      <c r="F27" s="171"/>
      <c r="G27" s="168"/>
      <c r="H27" s="173" t="str">
        <f>入力シート!K41</f>
        <v/>
      </c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5"/>
      <c r="W27" s="176" t="str">
        <f>IF(入力シート!H42="","",入力シート!H42)</f>
        <v/>
      </c>
      <c r="X27" s="177"/>
      <c r="Y27" s="152">
        <v>17</v>
      </c>
      <c r="Z27" s="168"/>
      <c r="AA27" s="152" t="str">
        <f>IF(入力シート!B68="","",入力シート!B68)</f>
        <v/>
      </c>
      <c r="AB27" s="168"/>
      <c r="AC27" s="152" t="str">
        <f>IF(入力シート!C68="","",入力シート!C68)</f>
        <v/>
      </c>
      <c r="AD27" s="171"/>
      <c r="AE27" s="168"/>
      <c r="AF27" s="179" t="str">
        <f>入力シート!K67</f>
        <v/>
      </c>
      <c r="AG27" s="180"/>
      <c r="AH27" s="180"/>
      <c r="AI27" s="180"/>
      <c r="AJ27" s="180"/>
      <c r="AK27" s="180"/>
      <c r="AL27" s="180"/>
      <c r="AM27" s="180"/>
      <c r="AN27" s="180"/>
      <c r="AO27" s="180"/>
      <c r="AP27" s="180"/>
      <c r="AQ27" s="180"/>
      <c r="AR27" s="180"/>
      <c r="AS27" s="180"/>
      <c r="AT27" s="181"/>
      <c r="AU27" s="176" t="str">
        <f>IF(入力シート!H68="","",入力シート!H68)</f>
        <v/>
      </c>
      <c r="AV27" s="168"/>
    </row>
    <row r="28" spans="1:48" ht="21" customHeight="1">
      <c r="A28" s="169"/>
      <c r="B28" s="170"/>
      <c r="C28" s="169"/>
      <c r="D28" s="170"/>
      <c r="E28" s="169"/>
      <c r="F28" s="172"/>
      <c r="G28" s="170"/>
      <c r="H28" s="173" t="str">
        <f>入力シート!K42</f>
        <v/>
      </c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5"/>
      <c r="W28" s="169"/>
      <c r="X28" s="178"/>
      <c r="Y28" s="169"/>
      <c r="Z28" s="170"/>
      <c r="AA28" s="169"/>
      <c r="AB28" s="170"/>
      <c r="AC28" s="169"/>
      <c r="AD28" s="172"/>
      <c r="AE28" s="170"/>
      <c r="AF28" s="179" t="str">
        <f>入力シート!K68</f>
        <v/>
      </c>
      <c r="AG28" s="180"/>
      <c r="AH28" s="180"/>
      <c r="AI28" s="180"/>
      <c r="AJ28" s="180"/>
      <c r="AK28" s="180"/>
      <c r="AL28" s="180"/>
      <c r="AM28" s="180"/>
      <c r="AN28" s="180"/>
      <c r="AO28" s="180"/>
      <c r="AP28" s="180"/>
      <c r="AQ28" s="180"/>
      <c r="AR28" s="180"/>
      <c r="AS28" s="180"/>
      <c r="AT28" s="181"/>
      <c r="AU28" s="169"/>
      <c r="AV28" s="170"/>
    </row>
    <row r="29" spans="1:48" ht="13.5" customHeight="1">
      <c r="A29" s="152">
        <v>5</v>
      </c>
      <c r="B29" s="168"/>
      <c r="C29" s="152" t="str">
        <f>IF(入力シート!B44="","",入力シート!B44)</f>
        <v/>
      </c>
      <c r="D29" s="168"/>
      <c r="E29" s="152" t="str">
        <f>IF(入力シート!C44="","",入力シート!C44)</f>
        <v/>
      </c>
      <c r="F29" s="171"/>
      <c r="G29" s="168"/>
      <c r="H29" s="173" t="str">
        <f>入力シート!K43</f>
        <v/>
      </c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5"/>
      <c r="W29" s="176" t="str">
        <f>IF(入力シート!H44="","",入力シート!H44)</f>
        <v/>
      </c>
      <c r="X29" s="177"/>
      <c r="Y29" s="152">
        <v>18</v>
      </c>
      <c r="Z29" s="168"/>
      <c r="AA29" s="152" t="str">
        <f>IF(入力シート!B70="","",入力シート!B70)</f>
        <v/>
      </c>
      <c r="AB29" s="168"/>
      <c r="AC29" s="152" t="str">
        <f>IF(入力シート!C70="","",入力シート!C70)</f>
        <v/>
      </c>
      <c r="AD29" s="171"/>
      <c r="AE29" s="168"/>
      <c r="AF29" s="179" t="str">
        <f>入力シート!K69</f>
        <v/>
      </c>
      <c r="AG29" s="180"/>
      <c r="AH29" s="180"/>
      <c r="AI29" s="180"/>
      <c r="AJ29" s="180"/>
      <c r="AK29" s="180"/>
      <c r="AL29" s="180"/>
      <c r="AM29" s="180"/>
      <c r="AN29" s="180"/>
      <c r="AO29" s="180"/>
      <c r="AP29" s="180"/>
      <c r="AQ29" s="180"/>
      <c r="AR29" s="180"/>
      <c r="AS29" s="180"/>
      <c r="AT29" s="181"/>
      <c r="AU29" s="176" t="str">
        <f>IF(入力シート!H70="","",入力シート!H70)</f>
        <v/>
      </c>
      <c r="AV29" s="168"/>
    </row>
    <row r="30" spans="1:48" ht="21" customHeight="1">
      <c r="A30" s="169"/>
      <c r="B30" s="170"/>
      <c r="C30" s="169"/>
      <c r="D30" s="170"/>
      <c r="E30" s="169"/>
      <c r="F30" s="172"/>
      <c r="G30" s="170"/>
      <c r="H30" s="173" t="str">
        <f>入力シート!K44</f>
        <v/>
      </c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5"/>
      <c r="W30" s="169"/>
      <c r="X30" s="178"/>
      <c r="Y30" s="169"/>
      <c r="Z30" s="170"/>
      <c r="AA30" s="169"/>
      <c r="AB30" s="170"/>
      <c r="AC30" s="169"/>
      <c r="AD30" s="172"/>
      <c r="AE30" s="170"/>
      <c r="AF30" s="179" t="str">
        <f>入力シート!K70</f>
        <v/>
      </c>
      <c r="AG30" s="180"/>
      <c r="AH30" s="180"/>
      <c r="AI30" s="180"/>
      <c r="AJ30" s="180"/>
      <c r="AK30" s="180"/>
      <c r="AL30" s="180"/>
      <c r="AM30" s="180"/>
      <c r="AN30" s="180"/>
      <c r="AO30" s="180"/>
      <c r="AP30" s="180"/>
      <c r="AQ30" s="180"/>
      <c r="AR30" s="180"/>
      <c r="AS30" s="180"/>
      <c r="AT30" s="181"/>
      <c r="AU30" s="169"/>
      <c r="AV30" s="170"/>
    </row>
    <row r="31" spans="1:48" ht="13.5" customHeight="1">
      <c r="A31" s="152">
        <v>6</v>
      </c>
      <c r="B31" s="168"/>
      <c r="C31" s="152" t="str">
        <f>IF(入力シート!B46="","",入力シート!B46)</f>
        <v/>
      </c>
      <c r="D31" s="168"/>
      <c r="E31" s="152" t="str">
        <f>IF(入力シート!C46="","",入力シート!C46)</f>
        <v/>
      </c>
      <c r="F31" s="171"/>
      <c r="G31" s="168"/>
      <c r="H31" s="173" t="str">
        <f>入力シート!K45</f>
        <v/>
      </c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5"/>
      <c r="W31" s="176" t="str">
        <f>IF(入力シート!H46="","",入力シート!H46)</f>
        <v/>
      </c>
      <c r="X31" s="177"/>
      <c r="Y31" s="152">
        <v>19</v>
      </c>
      <c r="Z31" s="168"/>
      <c r="AA31" s="152" t="str">
        <f>IF(入力シート!B72="","",入力シート!B72)</f>
        <v/>
      </c>
      <c r="AB31" s="168"/>
      <c r="AC31" s="152" t="str">
        <f>IF(入力シート!C72="","",入力シート!C72)</f>
        <v/>
      </c>
      <c r="AD31" s="171"/>
      <c r="AE31" s="168"/>
      <c r="AF31" s="179" t="str">
        <f>入力シート!K71</f>
        <v/>
      </c>
      <c r="AG31" s="180"/>
      <c r="AH31" s="180"/>
      <c r="AI31" s="180"/>
      <c r="AJ31" s="180"/>
      <c r="AK31" s="180"/>
      <c r="AL31" s="180"/>
      <c r="AM31" s="180"/>
      <c r="AN31" s="180"/>
      <c r="AO31" s="180"/>
      <c r="AP31" s="180"/>
      <c r="AQ31" s="180"/>
      <c r="AR31" s="180"/>
      <c r="AS31" s="180"/>
      <c r="AT31" s="181"/>
      <c r="AU31" s="176" t="str">
        <f>IF(入力シート!H72="","",入力シート!H72)</f>
        <v/>
      </c>
      <c r="AV31" s="168"/>
    </row>
    <row r="32" spans="1:48" ht="21" customHeight="1">
      <c r="A32" s="169"/>
      <c r="B32" s="170"/>
      <c r="C32" s="169"/>
      <c r="D32" s="170"/>
      <c r="E32" s="169"/>
      <c r="F32" s="172"/>
      <c r="G32" s="170"/>
      <c r="H32" s="173" t="str">
        <f>入力シート!K46</f>
        <v/>
      </c>
      <c r="I32" s="174"/>
      <c r="J32" s="174"/>
      <c r="K32" s="174"/>
      <c r="L32" s="174"/>
      <c r="M32" s="174"/>
      <c r="N32" s="174"/>
      <c r="O32" s="174"/>
      <c r="P32" s="174"/>
      <c r="Q32" s="174"/>
      <c r="R32" s="174"/>
      <c r="S32" s="174"/>
      <c r="T32" s="174"/>
      <c r="U32" s="174"/>
      <c r="V32" s="175"/>
      <c r="W32" s="169"/>
      <c r="X32" s="178"/>
      <c r="Y32" s="169"/>
      <c r="Z32" s="170"/>
      <c r="AA32" s="169"/>
      <c r="AB32" s="170"/>
      <c r="AC32" s="169"/>
      <c r="AD32" s="172"/>
      <c r="AE32" s="170"/>
      <c r="AF32" s="179" t="str">
        <f>入力シート!K72</f>
        <v/>
      </c>
      <c r="AG32" s="180"/>
      <c r="AH32" s="180"/>
      <c r="AI32" s="180"/>
      <c r="AJ32" s="180"/>
      <c r="AK32" s="180"/>
      <c r="AL32" s="180"/>
      <c r="AM32" s="180"/>
      <c r="AN32" s="180"/>
      <c r="AO32" s="180"/>
      <c r="AP32" s="180"/>
      <c r="AQ32" s="180"/>
      <c r="AR32" s="180"/>
      <c r="AS32" s="180"/>
      <c r="AT32" s="181"/>
      <c r="AU32" s="169"/>
      <c r="AV32" s="170"/>
    </row>
    <row r="33" spans="1:48" ht="13.5" customHeight="1">
      <c r="A33" s="152">
        <v>7</v>
      </c>
      <c r="B33" s="168"/>
      <c r="C33" s="152" t="str">
        <f>IF(入力シート!B48="","",入力シート!B48)</f>
        <v/>
      </c>
      <c r="D33" s="168"/>
      <c r="E33" s="152" t="str">
        <f>IF(入力シート!C48="","",入力シート!C48)</f>
        <v/>
      </c>
      <c r="F33" s="171"/>
      <c r="G33" s="168"/>
      <c r="H33" s="173" t="str">
        <f>入力シート!K47</f>
        <v/>
      </c>
      <c r="I33" s="174"/>
      <c r="J33" s="174"/>
      <c r="K33" s="174"/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5"/>
      <c r="W33" s="176" t="str">
        <f>IF(入力シート!H48="","",入力シート!H48)</f>
        <v/>
      </c>
      <c r="X33" s="177"/>
      <c r="Y33" s="152">
        <v>20</v>
      </c>
      <c r="Z33" s="168"/>
      <c r="AA33" s="152" t="str">
        <f>IF(入力シート!B74="","",入力シート!B74)</f>
        <v/>
      </c>
      <c r="AB33" s="168"/>
      <c r="AC33" s="152" t="str">
        <f>IF(入力シート!C74="","",入力シート!C74)</f>
        <v/>
      </c>
      <c r="AD33" s="171"/>
      <c r="AE33" s="168"/>
      <c r="AF33" s="179" t="str">
        <f>入力シート!K73</f>
        <v/>
      </c>
      <c r="AG33" s="180"/>
      <c r="AH33" s="180"/>
      <c r="AI33" s="180"/>
      <c r="AJ33" s="180"/>
      <c r="AK33" s="180"/>
      <c r="AL33" s="180"/>
      <c r="AM33" s="180"/>
      <c r="AN33" s="180"/>
      <c r="AO33" s="180"/>
      <c r="AP33" s="180"/>
      <c r="AQ33" s="180"/>
      <c r="AR33" s="180"/>
      <c r="AS33" s="180"/>
      <c r="AT33" s="181"/>
      <c r="AU33" s="176" t="str">
        <f>IF(入力シート!H74="","",入力シート!H74)</f>
        <v/>
      </c>
      <c r="AV33" s="168"/>
    </row>
    <row r="34" spans="1:48" ht="21" customHeight="1">
      <c r="A34" s="169"/>
      <c r="B34" s="170"/>
      <c r="C34" s="169"/>
      <c r="D34" s="170"/>
      <c r="E34" s="169"/>
      <c r="F34" s="172"/>
      <c r="G34" s="170"/>
      <c r="H34" s="173" t="str">
        <f>入力シート!K48</f>
        <v/>
      </c>
      <c r="I34" s="174"/>
      <c r="J34" s="174"/>
      <c r="K34" s="174"/>
      <c r="L34" s="174"/>
      <c r="M34" s="174"/>
      <c r="N34" s="174"/>
      <c r="O34" s="174"/>
      <c r="P34" s="174"/>
      <c r="Q34" s="174"/>
      <c r="R34" s="174"/>
      <c r="S34" s="174"/>
      <c r="T34" s="174"/>
      <c r="U34" s="174"/>
      <c r="V34" s="175"/>
      <c r="W34" s="169"/>
      <c r="X34" s="178"/>
      <c r="Y34" s="169"/>
      <c r="Z34" s="170"/>
      <c r="AA34" s="169"/>
      <c r="AB34" s="170"/>
      <c r="AC34" s="169"/>
      <c r="AD34" s="172"/>
      <c r="AE34" s="170"/>
      <c r="AF34" s="179" t="str">
        <f>入力シート!K74</f>
        <v/>
      </c>
      <c r="AG34" s="180"/>
      <c r="AH34" s="180"/>
      <c r="AI34" s="180"/>
      <c r="AJ34" s="180"/>
      <c r="AK34" s="180"/>
      <c r="AL34" s="180"/>
      <c r="AM34" s="180"/>
      <c r="AN34" s="180"/>
      <c r="AO34" s="180"/>
      <c r="AP34" s="180"/>
      <c r="AQ34" s="180"/>
      <c r="AR34" s="180"/>
      <c r="AS34" s="180"/>
      <c r="AT34" s="181"/>
      <c r="AU34" s="169"/>
      <c r="AV34" s="170"/>
    </row>
    <row r="35" spans="1:48" ht="13.5" customHeight="1">
      <c r="A35" s="152">
        <v>8</v>
      </c>
      <c r="B35" s="168"/>
      <c r="C35" s="152" t="str">
        <f>IF(入力シート!B50="","",入力シート!B50)</f>
        <v/>
      </c>
      <c r="D35" s="168"/>
      <c r="E35" s="152" t="str">
        <f>IF(入力シート!C50="","",入力シート!C50)</f>
        <v/>
      </c>
      <c r="F35" s="171"/>
      <c r="G35" s="168"/>
      <c r="H35" s="173" t="str">
        <f>入力シート!K49</f>
        <v/>
      </c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5"/>
      <c r="W35" s="176" t="str">
        <f>IF(入力シート!H50="","",入力シート!H50)</f>
        <v/>
      </c>
      <c r="X35" s="177"/>
      <c r="Y35" s="152">
        <v>21</v>
      </c>
      <c r="Z35" s="168"/>
      <c r="AA35" s="152" t="str">
        <f>IF(入力シート!B76="","",入力シート!B76)</f>
        <v/>
      </c>
      <c r="AB35" s="168"/>
      <c r="AC35" s="152" t="str">
        <f>IF(入力シート!C76="","",入力シート!C76)</f>
        <v/>
      </c>
      <c r="AD35" s="171"/>
      <c r="AE35" s="168"/>
      <c r="AF35" s="179" t="str">
        <f>入力シート!K75</f>
        <v/>
      </c>
      <c r="AG35" s="180"/>
      <c r="AH35" s="180"/>
      <c r="AI35" s="180"/>
      <c r="AJ35" s="180"/>
      <c r="AK35" s="180"/>
      <c r="AL35" s="180"/>
      <c r="AM35" s="180"/>
      <c r="AN35" s="180"/>
      <c r="AO35" s="180"/>
      <c r="AP35" s="180"/>
      <c r="AQ35" s="180"/>
      <c r="AR35" s="180"/>
      <c r="AS35" s="180"/>
      <c r="AT35" s="181"/>
      <c r="AU35" s="176" t="str">
        <f>IF(入力シート!H76="","",入力シート!H76)</f>
        <v/>
      </c>
      <c r="AV35" s="168"/>
    </row>
    <row r="36" spans="1:48" ht="21" customHeight="1">
      <c r="A36" s="169"/>
      <c r="B36" s="170"/>
      <c r="C36" s="169"/>
      <c r="D36" s="170"/>
      <c r="E36" s="169"/>
      <c r="F36" s="172"/>
      <c r="G36" s="170"/>
      <c r="H36" s="173" t="str">
        <f>入力シート!K50</f>
        <v/>
      </c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5"/>
      <c r="W36" s="169"/>
      <c r="X36" s="178"/>
      <c r="Y36" s="169"/>
      <c r="Z36" s="170"/>
      <c r="AA36" s="169"/>
      <c r="AB36" s="170"/>
      <c r="AC36" s="169"/>
      <c r="AD36" s="172"/>
      <c r="AE36" s="170"/>
      <c r="AF36" s="179" t="str">
        <f>入力シート!K76</f>
        <v/>
      </c>
      <c r="AG36" s="180"/>
      <c r="AH36" s="180"/>
      <c r="AI36" s="180"/>
      <c r="AJ36" s="180"/>
      <c r="AK36" s="180"/>
      <c r="AL36" s="180"/>
      <c r="AM36" s="180"/>
      <c r="AN36" s="180"/>
      <c r="AO36" s="180"/>
      <c r="AP36" s="180"/>
      <c r="AQ36" s="180"/>
      <c r="AR36" s="180"/>
      <c r="AS36" s="180"/>
      <c r="AT36" s="181"/>
      <c r="AU36" s="169"/>
      <c r="AV36" s="170"/>
    </row>
    <row r="37" spans="1:48" ht="13.5" customHeight="1">
      <c r="A37" s="152">
        <v>9</v>
      </c>
      <c r="B37" s="168"/>
      <c r="C37" s="152" t="str">
        <f>IF(入力シート!B52="","",入力シート!B52)</f>
        <v/>
      </c>
      <c r="D37" s="168"/>
      <c r="E37" s="152" t="str">
        <f>IF(入力シート!C52="","",入力シート!C52)</f>
        <v/>
      </c>
      <c r="F37" s="171"/>
      <c r="G37" s="168"/>
      <c r="H37" s="173" t="str">
        <f>入力シート!K51</f>
        <v/>
      </c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5"/>
      <c r="W37" s="176" t="str">
        <f>IF(入力シート!H52="","",入力シート!H52)</f>
        <v/>
      </c>
      <c r="X37" s="177"/>
      <c r="Y37" s="152">
        <v>22</v>
      </c>
      <c r="Z37" s="168"/>
      <c r="AA37" s="152" t="str">
        <f>IF(入力シート!B78="","",入力シート!B78)</f>
        <v/>
      </c>
      <c r="AB37" s="168"/>
      <c r="AC37" s="152" t="str">
        <f>IF(入力シート!C78="","",入力シート!C78)</f>
        <v/>
      </c>
      <c r="AD37" s="171"/>
      <c r="AE37" s="168"/>
      <c r="AF37" s="179" t="str">
        <f>入力シート!K77</f>
        <v/>
      </c>
      <c r="AG37" s="180"/>
      <c r="AH37" s="180"/>
      <c r="AI37" s="180"/>
      <c r="AJ37" s="180"/>
      <c r="AK37" s="180"/>
      <c r="AL37" s="180"/>
      <c r="AM37" s="180"/>
      <c r="AN37" s="180"/>
      <c r="AO37" s="180"/>
      <c r="AP37" s="180"/>
      <c r="AQ37" s="180"/>
      <c r="AR37" s="180"/>
      <c r="AS37" s="180"/>
      <c r="AT37" s="181"/>
      <c r="AU37" s="176" t="str">
        <f>IF(入力シート!H78="","",入力シート!H78)</f>
        <v/>
      </c>
      <c r="AV37" s="168"/>
    </row>
    <row r="38" spans="1:48" ht="21" customHeight="1">
      <c r="A38" s="169"/>
      <c r="B38" s="170"/>
      <c r="C38" s="169"/>
      <c r="D38" s="170"/>
      <c r="E38" s="169"/>
      <c r="F38" s="172"/>
      <c r="G38" s="170"/>
      <c r="H38" s="173" t="str">
        <f>入力シート!K52</f>
        <v/>
      </c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5"/>
      <c r="W38" s="169"/>
      <c r="X38" s="178"/>
      <c r="Y38" s="169"/>
      <c r="Z38" s="170"/>
      <c r="AA38" s="169"/>
      <c r="AB38" s="170"/>
      <c r="AC38" s="169"/>
      <c r="AD38" s="172"/>
      <c r="AE38" s="170"/>
      <c r="AF38" s="179" t="str">
        <f>入力シート!K78</f>
        <v/>
      </c>
      <c r="AG38" s="180"/>
      <c r="AH38" s="180"/>
      <c r="AI38" s="180"/>
      <c r="AJ38" s="180"/>
      <c r="AK38" s="180"/>
      <c r="AL38" s="180"/>
      <c r="AM38" s="180"/>
      <c r="AN38" s="180"/>
      <c r="AO38" s="180"/>
      <c r="AP38" s="180"/>
      <c r="AQ38" s="180"/>
      <c r="AR38" s="180"/>
      <c r="AS38" s="180"/>
      <c r="AT38" s="181"/>
      <c r="AU38" s="169"/>
      <c r="AV38" s="170"/>
    </row>
    <row r="39" spans="1:48" ht="13.5" customHeight="1">
      <c r="A39" s="152">
        <v>10</v>
      </c>
      <c r="B39" s="168"/>
      <c r="C39" s="152" t="str">
        <f>IF(入力シート!B54="","",入力シート!B54)</f>
        <v/>
      </c>
      <c r="D39" s="168"/>
      <c r="E39" s="152" t="str">
        <f>IF(入力シート!C54="","",入力シート!C54)</f>
        <v/>
      </c>
      <c r="F39" s="171"/>
      <c r="G39" s="168"/>
      <c r="H39" s="173" t="str">
        <f>入力シート!K53</f>
        <v/>
      </c>
      <c r="I39" s="174"/>
      <c r="J39" s="174"/>
      <c r="K39" s="174"/>
      <c r="L39" s="174"/>
      <c r="M39" s="174"/>
      <c r="N39" s="174"/>
      <c r="O39" s="174"/>
      <c r="P39" s="174"/>
      <c r="Q39" s="174"/>
      <c r="R39" s="174"/>
      <c r="S39" s="174"/>
      <c r="T39" s="174"/>
      <c r="U39" s="174"/>
      <c r="V39" s="175"/>
      <c r="W39" s="176" t="str">
        <f>IF(入力シート!H54="","",入力シート!H54)</f>
        <v/>
      </c>
      <c r="X39" s="177"/>
      <c r="Y39" s="152">
        <v>23</v>
      </c>
      <c r="Z39" s="168"/>
      <c r="AA39" s="152" t="str">
        <f>IF(入力シート!B80="","",入力シート!B80)</f>
        <v/>
      </c>
      <c r="AB39" s="168"/>
      <c r="AC39" s="152" t="str">
        <f>IF(入力シート!C80="","",入力シート!C80)</f>
        <v/>
      </c>
      <c r="AD39" s="171"/>
      <c r="AE39" s="168"/>
      <c r="AF39" s="179" t="str">
        <f>入力シート!K79</f>
        <v/>
      </c>
      <c r="AG39" s="180"/>
      <c r="AH39" s="180"/>
      <c r="AI39" s="180"/>
      <c r="AJ39" s="180"/>
      <c r="AK39" s="180"/>
      <c r="AL39" s="180"/>
      <c r="AM39" s="180"/>
      <c r="AN39" s="180"/>
      <c r="AO39" s="180"/>
      <c r="AP39" s="180"/>
      <c r="AQ39" s="180"/>
      <c r="AR39" s="180"/>
      <c r="AS39" s="180"/>
      <c r="AT39" s="181"/>
      <c r="AU39" s="176" t="str">
        <f>IF(入力シート!H80="","",入力シート!H80)</f>
        <v/>
      </c>
      <c r="AV39" s="168"/>
    </row>
    <row r="40" spans="1:48" ht="21" customHeight="1">
      <c r="A40" s="169"/>
      <c r="B40" s="170"/>
      <c r="C40" s="169"/>
      <c r="D40" s="170"/>
      <c r="E40" s="169"/>
      <c r="F40" s="172"/>
      <c r="G40" s="170"/>
      <c r="H40" s="173" t="str">
        <f>入力シート!K54</f>
        <v/>
      </c>
      <c r="I40" s="174"/>
      <c r="J40" s="174"/>
      <c r="K40" s="174"/>
      <c r="L40" s="174"/>
      <c r="M40" s="174"/>
      <c r="N40" s="174"/>
      <c r="O40" s="174"/>
      <c r="P40" s="174"/>
      <c r="Q40" s="174"/>
      <c r="R40" s="174"/>
      <c r="S40" s="174"/>
      <c r="T40" s="174"/>
      <c r="U40" s="174"/>
      <c r="V40" s="175"/>
      <c r="W40" s="169"/>
      <c r="X40" s="178"/>
      <c r="Y40" s="169"/>
      <c r="Z40" s="170"/>
      <c r="AA40" s="169"/>
      <c r="AB40" s="170"/>
      <c r="AC40" s="169"/>
      <c r="AD40" s="172"/>
      <c r="AE40" s="170"/>
      <c r="AF40" s="179" t="str">
        <f>入力シート!K80</f>
        <v/>
      </c>
      <c r="AG40" s="180"/>
      <c r="AH40" s="180"/>
      <c r="AI40" s="180"/>
      <c r="AJ40" s="180"/>
      <c r="AK40" s="180"/>
      <c r="AL40" s="180"/>
      <c r="AM40" s="180"/>
      <c r="AN40" s="180"/>
      <c r="AO40" s="180"/>
      <c r="AP40" s="180"/>
      <c r="AQ40" s="180"/>
      <c r="AR40" s="180"/>
      <c r="AS40" s="180"/>
      <c r="AT40" s="181"/>
      <c r="AU40" s="169"/>
      <c r="AV40" s="170"/>
    </row>
    <row r="41" spans="1:48" ht="13.5" customHeight="1">
      <c r="A41" s="152">
        <v>11</v>
      </c>
      <c r="B41" s="168"/>
      <c r="C41" s="152" t="str">
        <f>IF(入力シート!B56="","",入力シート!B56)</f>
        <v/>
      </c>
      <c r="D41" s="168"/>
      <c r="E41" s="152" t="str">
        <f>IF(入力シート!C56="","",入力シート!C56)</f>
        <v/>
      </c>
      <c r="F41" s="171"/>
      <c r="G41" s="168"/>
      <c r="H41" s="173" t="str">
        <f>入力シート!K55</f>
        <v/>
      </c>
      <c r="I41" s="174"/>
      <c r="J41" s="174"/>
      <c r="K41" s="174"/>
      <c r="L41" s="174"/>
      <c r="M41" s="174"/>
      <c r="N41" s="174"/>
      <c r="O41" s="174"/>
      <c r="P41" s="174"/>
      <c r="Q41" s="174"/>
      <c r="R41" s="174"/>
      <c r="S41" s="174"/>
      <c r="T41" s="174"/>
      <c r="U41" s="174"/>
      <c r="V41" s="175"/>
      <c r="W41" s="176" t="str">
        <f>IF(入力シート!H56="","",入力シート!H56)</f>
        <v/>
      </c>
      <c r="X41" s="177"/>
      <c r="Y41" s="152">
        <v>24</v>
      </c>
      <c r="Z41" s="168"/>
      <c r="AA41" s="152" t="str">
        <f>IF(入力シート!B82="","",入力シート!B82)</f>
        <v/>
      </c>
      <c r="AB41" s="168"/>
      <c r="AC41" s="152" t="str">
        <f>IF(入力シート!C82="","",入力シート!C82)</f>
        <v/>
      </c>
      <c r="AD41" s="171"/>
      <c r="AE41" s="168"/>
      <c r="AF41" s="179" t="str">
        <f>入力シート!K81</f>
        <v/>
      </c>
      <c r="AG41" s="180"/>
      <c r="AH41" s="180"/>
      <c r="AI41" s="180"/>
      <c r="AJ41" s="180"/>
      <c r="AK41" s="180"/>
      <c r="AL41" s="180"/>
      <c r="AM41" s="180"/>
      <c r="AN41" s="180"/>
      <c r="AO41" s="180"/>
      <c r="AP41" s="180"/>
      <c r="AQ41" s="180"/>
      <c r="AR41" s="180"/>
      <c r="AS41" s="180"/>
      <c r="AT41" s="181"/>
      <c r="AU41" s="176" t="str">
        <f>IF(入力シート!H82="","",入力シート!H82)</f>
        <v/>
      </c>
      <c r="AV41" s="168"/>
    </row>
    <row r="42" spans="1:48" ht="21" customHeight="1">
      <c r="A42" s="169"/>
      <c r="B42" s="170"/>
      <c r="C42" s="169"/>
      <c r="D42" s="170"/>
      <c r="E42" s="169"/>
      <c r="F42" s="172"/>
      <c r="G42" s="170"/>
      <c r="H42" s="173" t="str">
        <f>入力シート!K56</f>
        <v/>
      </c>
      <c r="I42" s="174"/>
      <c r="J42" s="174"/>
      <c r="K42" s="174"/>
      <c r="L42" s="174"/>
      <c r="M42" s="174"/>
      <c r="N42" s="174"/>
      <c r="O42" s="174"/>
      <c r="P42" s="174"/>
      <c r="Q42" s="174"/>
      <c r="R42" s="174"/>
      <c r="S42" s="174"/>
      <c r="T42" s="174"/>
      <c r="U42" s="174"/>
      <c r="V42" s="175"/>
      <c r="W42" s="169"/>
      <c r="X42" s="178"/>
      <c r="Y42" s="169"/>
      <c r="Z42" s="170"/>
      <c r="AA42" s="169"/>
      <c r="AB42" s="170"/>
      <c r="AC42" s="169"/>
      <c r="AD42" s="172"/>
      <c r="AE42" s="170"/>
      <c r="AF42" s="179" t="str">
        <f>入力シート!K82</f>
        <v/>
      </c>
      <c r="AG42" s="180"/>
      <c r="AH42" s="180"/>
      <c r="AI42" s="180"/>
      <c r="AJ42" s="180"/>
      <c r="AK42" s="180"/>
      <c r="AL42" s="180"/>
      <c r="AM42" s="180"/>
      <c r="AN42" s="180"/>
      <c r="AO42" s="180"/>
      <c r="AP42" s="180"/>
      <c r="AQ42" s="180"/>
      <c r="AR42" s="180"/>
      <c r="AS42" s="180"/>
      <c r="AT42" s="181"/>
      <c r="AU42" s="169"/>
      <c r="AV42" s="170"/>
    </row>
    <row r="43" spans="1:48" ht="13.5" customHeight="1">
      <c r="A43" s="152">
        <v>12</v>
      </c>
      <c r="B43" s="168"/>
      <c r="C43" s="152" t="str">
        <f>IF(入力シート!B58="","",入力シート!B58)</f>
        <v/>
      </c>
      <c r="D43" s="168"/>
      <c r="E43" s="152" t="str">
        <f>IF(入力シート!C58="","",入力シート!C58)</f>
        <v/>
      </c>
      <c r="F43" s="171"/>
      <c r="G43" s="168"/>
      <c r="H43" s="173" t="str">
        <f>入力シート!K57</f>
        <v/>
      </c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5"/>
      <c r="W43" s="176" t="str">
        <f>IF(入力シート!H58="","",入力シート!H58)</f>
        <v/>
      </c>
      <c r="X43" s="177"/>
      <c r="Y43" s="152">
        <v>25</v>
      </c>
      <c r="Z43" s="168"/>
      <c r="AA43" s="152" t="str">
        <f>IF(入力シート!B84="","",入力シート!B84)</f>
        <v/>
      </c>
      <c r="AB43" s="168"/>
      <c r="AC43" s="152" t="str">
        <f>IF(入力シート!C84="","",入力シート!C84)</f>
        <v/>
      </c>
      <c r="AD43" s="171"/>
      <c r="AE43" s="168"/>
      <c r="AF43" s="179" t="str">
        <f>入力シート!K83</f>
        <v/>
      </c>
      <c r="AG43" s="180"/>
      <c r="AH43" s="180"/>
      <c r="AI43" s="180"/>
      <c r="AJ43" s="180"/>
      <c r="AK43" s="180"/>
      <c r="AL43" s="180"/>
      <c r="AM43" s="180"/>
      <c r="AN43" s="180"/>
      <c r="AO43" s="180"/>
      <c r="AP43" s="180"/>
      <c r="AQ43" s="180"/>
      <c r="AR43" s="180"/>
      <c r="AS43" s="180"/>
      <c r="AT43" s="181"/>
      <c r="AU43" s="176" t="str">
        <f>IF(入力シート!H84="","",入力シート!H84)</f>
        <v/>
      </c>
      <c r="AV43" s="168"/>
    </row>
    <row r="44" spans="1:48" ht="21" customHeight="1">
      <c r="A44" s="169"/>
      <c r="B44" s="170"/>
      <c r="C44" s="169"/>
      <c r="D44" s="170"/>
      <c r="E44" s="169"/>
      <c r="F44" s="172"/>
      <c r="G44" s="170"/>
      <c r="H44" s="173" t="str">
        <f>入力シート!K58</f>
        <v/>
      </c>
      <c r="I44" s="174"/>
      <c r="J44" s="174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5"/>
      <c r="W44" s="169"/>
      <c r="X44" s="178"/>
      <c r="Y44" s="169"/>
      <c r="Z44" s="170"/>
      <c r="AA44" s="169"/>
      <c r="AB44" s="170"/>
      <c r="AC44" s="169"/>
      <c r="AD44" s="172"/>
      <c r="AE44" s="170"/>
      <c r="AF44" s="179" t="str">
        <f>入力シート!K84</f>
        <v/>
      </c>
      <c r="AG44" s="180"/>
      <c r="AH44" s="180"/>
      <c r="AI44" s="180"/>
      <c r="AJ44" s="180"/>
      <c r="AK44" s="180"/>
      <c r="AL44" s="180"/>
      <c r="AM44" s="180"/>
      <c r="AN44" s="180"/>
      <c r="AO44" s="180"/>
      <c r="AP44" s="180"/>
      <c r="AQ44" s="180"/>
      <c r="AR44" s="180"/>
      <c r="AS44" s="180"/>
      <c r="AT44" s="181"/>
      <c r="AU44" s="169"/>
      <c r="AV44" s="170"/>
    </row>
    <row r="45" spans="1:48" ht="13.5" customHeight="1">
      <c r="A45" s="152">
        <v>13</v>
      </c>
      <c r="B45" s="168"/>
      <c r="C45" s="152" t="str">
        <f>IF(入力シート!B60="","",入力シート!B60)</f>
        <v/>
      </c>
      <c r="D45" s="168"/>
      <c r="E45" s="152" t="str">
        <f>IF(入力シート!C60="","",入力シート!C60)</f>
        <v/>
      </c>
      <c r="F45" s="171"/>
      <c r="G45" s="168"/>
      <c r="H45" s="173" t="str">
        <f>入力シート!K59</f>
        <v/>
      </c>
      <c r="I45" s="174"/>
      <c r="J45" s="174"/>
      <c r="K45" s="174"/>
      <c r="L45" s="174"/>
      <c r="M45" s="174"/>
      <c r="N45" s="174"/>
      <c r="O45" s="174"/>
      <c r="P45" s="174"/>
      <c r="Q45" s="174"/>
      <c r="R45" s="174"/>
      <c r="S45" s="174"/>
      <c r="T45" s="174"/>
      <c r="U45" s="174"/>
      <c r="V45" s="175"/>
      <c r="W45" s="176" t="str">
        <f>IF(入力シート!H60="","",入力シート!H60)</f>
        <v/>
      </c>
      <c r="X45" s="177"/>
      <c r="Y45" s="152"/>
      <c r="Z45" s="168"/>
      <c r="AA45" s="152"/>
      <c r="AB45" s="168"/>
      <c r="AC45" s="152"/>
      <c r="AD45" s="171"/>
      <c r="AE45" s="168"/>
      <c r="AF45" s="149"/>
      <c r="AG45" s="182"/>
      <c r="AH45" s="182"/>
      <c r="AI45" s="182"/>
      <c r="AJ45" s="182"/>
      <c r="AK45" s="182"/>
      <c r="AL45" s="182"/>
      <c r="AM45" s="182"/>
      <c r="AN45" s="182"/>
      <c r="AO45" s="182"/>
      <c r="AP45" s="182"/>
      <c r="AQ45" s="182"/>
      <c r="AR45" s="182"/>
      <c r="AS45" s="182"/>
      <c r="AT45" s="183"/>
      <c r="AU45" s="176"/>
      <c r="AV45" s="168"/>
    </row>
    <row r="46" spans="1:48" ht="21" customHeight="1">
      <c r="A46" s="169"/>
      <c r="B46" s="170"/>
      <c r="C46" s="169"/>
      <c r="D46" s="170"/>
      <c r="E46" s="169"/>
      <c r="F46" s="172"/>
      <c r="G46" s="170"/>
      <c r="H46" s="173" t="str">
        <f>入力シート!K60</f>
        <v/>
      </c>
      <c r="I46" s="174"/>
      <c r="J46" s="174"/>
      <c r="K46" s="174"/>
      <c r="L46" s="174"/>
      <c r="M46" s="174"/>
      <c r="N46" s="174"/>
      <c r="O46" s="174"/>
      <c r="P46" s="174"/>
      <c r="Q46" s="174"/>
      <c r="R46" s="174"/>
      <c r="S46" s="174"/>
      <c r="T46" s="174"/>
      <c r="U46" s="174"/>
      <c r="V46" s="175"/>
      <c r="W46" s="169"/>
      <c r="X46" s="178"/>
      <c r="Y46" s="169"/>
      <c r="Z46" s="170"/>
      <c r="AA46" s="169"/>
      <c r="AB46" s="170"/>
      <c r="AC46" s="169"/>
      <c r="AD46" s="172"/>
      <c r="AE46" s="170"/>
      <c r="AF46" s="179"/>
      <c r="AG46" s="180"/>
      <c r="AH46" s="180"/>
      <c r="AI46" s="180"/>
      <c r="AJ46" s="180"/>
      <c r="AK46" s="180"/>
      <c r="AL46" s="180"/>
      <c r="AM46" s="180"/>
      <c r="AN46" s="180"/>
      <c r="AO46" s="180"/>
      <c r="AP46" s="180"/>
      <c r="AQ46" s="180"/>
      <c r="AR46" s="180"/>
      <c r="AS46" s="180"/>
      <c r="AT46" s="181"/>
      <c r="AU46" s="169"/>
      <c r="AV46" s="170"/>
    </row>
    <row r="48" spans="1:48" ht="24.9" customHeight="1">
      <c r="A48" s="157" t="s">
        <v>30</v>
      </c>
      <c r="B48" s="125"/>
      <c r="C48" s="125"/>
      <c r="D48" s="125"/>
      <c r="E48" s="125"/>
      <c r="F48" s="125"/>
      <c r="G48" s="125"/>
      <c r="H48" s="125"/>
      <c r="I48" s="125"/>
      <c r="J48" s="126"/>
      <c r="K48" s="130" t="str">
        <f>入力シート!K86&amp;入力シート!K87&amp;入力シート!K88</f>
        <v/>
      </c>
      <c r="L48" s="130"/>
      <c r="M48" s="130"/>
      <c r="N48" s="130"/>
      <c r="O48" s="130"/>
      <c r="P48" s="130"/>
      <c r="Q48" s="130"/>
      <c r="R48" s="130"/>
      <c r="S48" s="130"/>
      <c r="T48" s="130"/>
      <c r="U48" s="130"/>
      <c r="V48" s="130"/>
      <c r="W48" s="130"/>
      <c r="X48" s="130"/>
      <c r="Y48" s="130"/>
      <c r="Z48" s="130"/>
      <c r="AA48" s="130"/>
      <c r="AB48" s="130"/>
      <c r="AC48" s="130" t="s">
        <v>31</v>
      </c>
      <c r="AD48" s="130"/>
      <c r="AE48" s="130"/>
      <c r="AF48" s="130"/>
      <c r="AG48" s="130"/>
      <c r="AH48" s="130"/>
      <c r="AI48" s="130"/>
      <c r="AJ48" s="184" t="str">
        <f>入力シート!C89&amp;"  名"</f>
        <v xml:space="preserve">  名</v>
      </c>
      <c r="AK48" s="184"/>
      <c r="AL48" s="184"/>
      <c r="AM48" s="184"/>
      <c r="AN48" s="184"/>
      <c r="AO48" s="184"/>
      <c r="AP48" s="184"/>
      <c r="AQ48" s="184"/>
      <c r="AR48" s="184"/>
      <c r="AS48" s="184"/>
      <c r="AT48" s="184"/>
      <c r="AU48" s="184"/>
      <c r="AV48" s="162"/>
    </row>
    <row r="49" spans="1:48" ht="24.9" customHeight="1">
      <c r="A49" s="157" t="s">
        <v>32</v>
      </c>
      <c r="B49" s="125"/>
      <c r="C49" s="125"/>
      <c r="D49" s="125"/>
      <c r="E49" s="125"/>
      <c r="F49" s="125"/>
      <c r="G49" s="125"/>
      <c r="H49" s="125"/>
      <c r="I49" s="125"/>
      <c r="J49" s="126"/>
      <c r="K49" s="130" t="s">
        <v>33</v>
      </c>
      <c r="L49" s="130"/>
      <c r="M49" s="130"/>
      <c r="N49" s="130"/>
      <c r="O49" s="130"/>
      <c r="P49" s="130"/>
      <c r="Q49" s="184" t="str">
        <f>入力シート!C90&amp;" 回"</f>
        <v xml:space="preserve"> 回</v>
      </c>
      <c r="R49" s="184"/>
      <c r="S49" s="184"/>
      <c r="T49" s="184"/>
      <c r="U49" s="184"/>
      <c r="V49" s="184"/>
      <c r="W49" s="184"/>
      <c r="X49" s="130" t="s">
        <v>34</v>
      </c>
      <c r="Y49" s="130"/>
      <c r="Z49" s="130"/>
      <c r="AA49" s="130"/>
      <c r="AB49" s="130"/>
      <c r="AC49" s="130"/>
      <c r="AD49" s="148" t="str">
        <f>IF(入力シート!C91="","",入力シート!C91)</f>
        <v/>
      </c>
      <c r="AE49" s="148"/>
      <c r="AF49" s="148"/>
      <c r="AG49" s="148"/>
      <c r="AH49" s="148"/>
      <c r="AI49" s="148"/>
      <c r="AJ49" s="148"/>
      <c r="AK49" s="148"/>
      <c r="AL49" s="148"/>
      <c r="AM49" s="148"/>
      <c r="AN49" s="148"/>
      <c r="AO49" s="148"/>
      <c r="AP49" s="148"/>
      <c r="AQ49" s="148"/>
      <c r="AR49" s="148"/>
      <c r="AS49" s="148"/>
      <c r="AT49" s="148"/>
      <c r="AU49" s="148"/>
      <c r="AV49" s="185"/>
    </row>
    <row r="50" spans="1:48" ht="27" customHeight="1">
      <c r="A50" s="130" t="s">
        <v>35</v>
      </c>
      <c r="B50" s="130"/>
      <c r="C50" s="130"/>
      <c r="D50" s="130"/>
      <c r="E50" s="130"/>
      <c r="F50" s="130"/>
      <c r="G50" s="130"/>
      <c r="H50" s="130"/>
      <c r="I50" s="130"/>
      <c r="J50" s="130"/>
      <c r="K50" s="46"/>
      <c r="L50" s="186" t="str">
        <f>IF(入力シート!C92="","",入力シート!C92)</f>
        <v/>
      </c>
      <c r="M50" s="187"/>
      <c r="N50" s="187"/>
      <c r="O50" s="187"/>
      <c r="P50" s="187"/>
      <c r="Q50" s="187"/>
      <c r="R50" s="187"/>
      <c r="S50" s="187"/>
      <c r="T50" s="187"/>
      <c r="U50" s="187"/>
      <c r="V50" s="187"/>
      <c r="W50" s="187"/>
      <c r="X50" s="187"/>
      <c r="Y50" s="187"/>
      <c r="Z50" s="187"/>
      <c r="AA50" s="187"/>
      <c r="AB50" s="187"/>
      <c r="AC50" s="187"/>
      <c r="AD50" s="187"/>
      <c r="AE50" s="187"/>
      <c r="AF50" s="187"/>
      <c r="AG50" s="187"/>
      <c r="AH50" s="187"/>
      <c r="AI50" s="187"/>
      <c r="AJ50" s="187"/>
      <c r="AK50" s="187"/>
      <c r="AL50" s="187"/>
      <c r="AM50" s="187"/>
      <c r="AN50" s="187"/>
      <c r="AO50" s="187"/>
      <c r="AP50" s="187"/>
      <c r="AQ50" s="187"/>
      <c r="AR50" s="187"/>
      <c r="AS50" s="187"/>
      <c r="AT50" s="187"/>
      <c r="AU50" s="187"/>
      <c r="AV50" s="47"/>
    </row>
    <row r="51" spans="1:48" ht="27" customHeight="1">
      <c r="A51" s="130"/>
      <c r="B51" s="130"/>
      <c r="C51" s="130"/>
      <c r="D51" s="130"/>
      <c r="E51" s="130"/>
      <c r="F51" s="130"/>
      <c r="G51" s="130"/>
      <c r="H51" s="130"/>
      <c r="I51" s="130"/>
      <c r="J51" s="130"/>
      <c r="K51" s="48"/>
      <c r="L51" s="188"/>
      <c r="M51" s="188"/>
      <c r="N51" s="188"/>
      <c r="O51" s="188"/>
      <c r="P51" s="188"/>
      <c r="Q51" s="188"/>
      <c r="R51" s="188"/>
      <c r="S51" s="188"/>
      <c r="T51" s="188"/>
      <c r="U51" s="188"/>
      <c r="V51" s="188"/>
      <c r="W51" s="188"/>
      <c r="X51" s="188"/>
      <c r="Y51" s="188"/>
      <c r="Z51" s="188"/>
      <c r="AA51" s="188"/>
      <c r="AB51" s="188"/>
      <c r="AC51" s="188"/>
      <c r="AD51" s="188"/>
      <c r="AE51" s="188"/>
      <c r="AF51" s="188"/>
      <c r="AG51" s="188"/>
      <c r="AH51" s="188"/>
      <c r="AI51" s="188"/>
      <c r="AJ51" s="188"/>
      <c r="AK51" s="188"/>
      <c r="AL51" s="188"/>
      <c r="AM51" s="188"/>
      <c r="AN51" s="188"/>
      <c r="AO51" s="188"/>
      <c r="AP51" s="188"/>
      <c r="AQ51" s="188"/>
      <c r="AR51" s="188"/>
      <c r="AS51" s="188"/>
      <c r="AT51" s="188"/>
      <c r="AU51" s="188"/>
      <c r="AV51" s="49"/>
    </row>
  </sheetData>
  <mergeCells count="226">
    <mergeCell ref="AU27:AV28"/>
    <mergeCell ref="AU25:AV26"/>
    <mergeCell ref="T18:AC18"/>
    <mergeCell ref="A1:AU1"/>
    <mergeCell ref="AU43:AV44"/>
    <mergeCell ref="AU45:AV46"/>
    <mergeCell ref="AU41:AV42"/>
    <mergeCell ref="AU39:AV40"/>
    <mergeCell ref="AU37:AV38"/>
    <mergeCell ref="AU35:AV36"/>
    <mergeCell ref="AU33:AV34"/>
    <mergeCell ref="AU31:AV32"/>
    <mergeCell ref="AU29:AV30"/>
    <mergeCell ref="A45:B46"/>
    <mergeCell ref="C45:D46"/>
    <mergeCell ref="E45:G46"/>
    <mergeCell ref="H45:V45"/>
    <mergeCell ref="H44:V44"/>
    <mergeCell ref="AF44:AT44"/>
    <mergeCell ref="A43:B44"/>
    <mergeCell ref="C43:D44"/>
    <mergeCell ref="E43:G44"/>
    <mergeCell ref="H43:V43"/>
    <mergeCell ref="W43:X44"/>
    <mergeCell ref="A50:J51"/>
    <mergeCell ref="A48:J48"/>
    <mergeCell ref="K48:AB48"/>
    <mergeCell ref="AC48:AI48"/>
    <mergeCell ref="AJ48:AV48"/>
    <mergeCell ref="A49:J49"/>
    <mergeCell ref="K49:P49"/>
    <mergeCell ref="Q49:W49"/>
    <mergeCell ref="X49:AC49"/>
    <mergeCell ref="AD49:AV49"/>
    <mergeCell ref="L50:AU51"/>
    <mergeCell ref="H46:V46"/>
    <mergeCell ref="AF46:AT46"/>
    <mergeCell ref="A41:B42"/>
    <mergeCell ref="C41:D42"/>
    <mergeCell ref="E41:G42"/>
    <mergeCell ref="H41:V41"/>
    <mergeCell ref="W41:X42"/>
    <mergeCell ref="Y41:Z42"/>
    <mergeCell ref="AA41:AB42"/>
    <mergeCell ref="AC41:AE42"/>
    <mergeCell ref="AF41:AT41"/>
    <mergeCell ref="H42:V42"/>
    <mergeCell ref="AF42:AT42"/>
    <mergeCell ref="Y43:Z44"/>
    <mergeCell ref="W45:X46"/>
    <mergeCell ref="Y45:Z46"/>
    <mergeCell ref="AA43:AB44"/>
    <mergeCell ref="AC43:AE44"/>
    <mergeCell ref="AF43:AT43"/>
    <mergeCell ref="AA45:AB46"/>
    <mergeCell ref="AC45:AE46"/>
    <mergeCell ref="AF45:AT45"/>
    <mergeCell ref="A39:B40"/>
    <mergeCell ref="C39:D40"/>
    <mergeCell ref="E39:G40"/>
    <mergeCell ref="H39:V39"/>
    <mergeCell ref="W39:X40"/>
    <mergeCell ref="Y39:Z40"/>
    <mergeCell ref="AA39:AB40"/>
    <mergeCell ref="AC39:AE40"/>
    <mergeCell ref="AF39:AT39"/>
    <mergeCell ref="H40:V40"/>
    <mergeCell ref="AF40:AT40"/>
    <mergeCell ref="A37:B38"/>
    <mergeCell ref="C37:D38"/>
    <mergeCell ref="E37:G38"/>
    <mergeCell ref="H37:V37"/>
    <mergeCell ref="W37:X38"/>
    <mergeCell ref="Y37:Z38"/>
    <mergeCell ref="AA37:AB38"/>
    <mergeCell ref="AC37:AE38"/>
    <mergeCell ref="AF37:AT37"/>
    <mergeCell ref="H38:V38"/>
    <mergeCell ref="AF38:AT38"/>
    <mergeCell ref="A35:B36"/>
    <mergeCell ref="C35:D36"/>
    <mergeCell ref="E35:G36"/>
    <mergeCell ref="H35:V35"/>
    <mergeCell ref="W35:X36"/>
    <mergeCell ref="Y35:Z36"/>
    <mergeCell ref="AA35:AB36"/>
    <mergeCell ref="AC35:AE36"/>
    <mergeCell ref="AF35:AT35"/>
    <mergeCell ref="H36:V36"/>
    <mergeCell ref="AF36:AT36"/>
    <mergeCell ref="A33:B34"/>
    <mergeCell ref="C33:D34"/>
    <mergeCell ref="E33:G34"/>
    <mergeCell ref="H33:V33"/>
    <mergeCell ref="W33:X34"/>
    <mergeCell ref="Y33:Z34"/>
    <mergeCell ref="AA33:AB34"/>
    <mergeCell ref="AC33:AE34"/>
    <mergeCell ref="AF33:AT33"/>
    <mergeCell ref="H34:V34"/>
    <mergeCell ref="AF34:AT34"/>
    <mergeCell ref="A31:B32"/>
    <mergeCell ref="C31:D32"/>
    <mergeCell ref="E31:G32"/>
    <mergeCell ref="H31:V31"/>
    <mergeCell ref="W31:X32"/>
    <mergeCell ref="Y31:Z32"/>
    <mergeCell ref="AA31:AB32"/>
    <mergeCell ref="AC31:AE32"/>
    <mergeCell ref="AF31:AT31"/>
    <mergeCell ref="H32:V32"/>
    <mergeCell ref="AF32:AT32"/>
    <mergeCell ref="A29:B30"/>
    <mergeCell ref="C29:D30"/>
    <mergeCell ref="E29:G30"/>
    <mergeCell ref="H29:V29"/>
    <mergeCell ref="W29:X30"/>
    <mergeCell ref="Y29:Z30"/>
    <mergeCell ref="AA29:AB30"/>
    <mergeCell ref="AC29:AE30"/>
    <mergeCell ref="AF29:AT29"/>
    <mergeCell ref="H30:V30"/>
    <mergeCell ref="AF30:AT30"/>
    <mergeCell ref="A27:B28"/>
    <mergeCell ref="C27:D28"/>
    <mergeCell ref="E27:G28"/>
    <mergeCell ref="H27:V27"/>
    <mergeCell ref="W27:X28"/>
    <mergeCell ref="Y27:Z28"/>
    <mergeCell ref="AA27:AB28"/>
    <mergeCell ref="AC27:AE28"/>
    <mergeCell ref="AF27:AT27"/>
    <mergeCell ref="H28:V28"/>
    <mergeCell ref="AF28:AT28"/>
    <mergeCell ref="A25:B26"/>
    <mergeCell ref="C25:D26"/>
    <mergeCell ref="E25:G26"/>
    <mergeCell ref="H25:V25"/>
    <mergeCell ref="W25:X26"/>
    <mergeCell ref="Y25:Z26"/>
    <mergeCell ref="AA25:AB26"/>
    <mergeCell ref="AC25:AE26"/>
    <mergeCell ref="AF25:AT25"/>
    <mergeCell ref="H26:V26"/>
    <mergeCell ref="AF26:AT26"/>
    <mergeCell ref="A23:B24"/>
    <mergeCell ref="C23:D24"/>
    <mergeCell ref="E23:G24"/>
    <mergeCell ref="H23:V23"/>
    <mergeCell ref="W23:X24"/>
    <mergeCell ref="Y23:Z24"/>
    <mergeCell ref="AF19:AT19"/>
    <mergeCell ref="AU19:AV20"/>
    <mergeCell ref="H20:V20"/>
    <mergeCell ref="AF20:AT20"/>
    <mergeCell ref="AA23:AB24"/>
    <mergeCell ref="AC23:AE24"/>
    <mergeCell ref="AF23:AT23"/>
    <mergeCell ref="AU23:AV24"/>
    <mergeCell ref="H24:V24"/>
    <mergeCell ref="AF24:AT24"/>
    <mergeCell ref="AA21:AB22"/>
    <mergeCell ref="AC21:AE22"/>
    <mergeCell ref="AF21:AT21"/>
    <mergeCell ref="AU21:AV22"/>
    <mergeCell ref="H22:V22"/>
    <mergeCell ref="AF22:AT22"/>
    <mergeCell ref="A19:B20"/>
    <mergeCell ref="C19:D20"/>
    <mergeCell ref="E19:G20"/>
    <mergeCell ref="H19:V19"/>
    <mergeCell ref="W19:X20"/>
    <mergeCell ref="Y19:Z20"/>
    <mergeCell ref="AA19:AB20"/>
    <mergeCell ref="AC19:AE20"/>
    <mergeCell ref="A21:B22"/>
    <mergeCell ref="C21:D22"/>
    <mergeCell ref="E21:G22"/>
    <mergeCell ref="H21:V21"/>
    <mergeCell ref="W21:X22"/>
    <mergeCell ref="Y21:Z22"/>
    <mergeCell ref="A16:H16"/>
    <mergeCell ref="I16:P16"/>
    <mergeCell ref="Q16:X16"/>
    <mergeCell ref="Y16:AF16"/>
    <mergeCell ref="AG16:AN16"/>
    <mergeCell ref="S10:X10"/>
    <mergeCell ref="Y10:AI10"/>
    <mergeCell ref="AO16:AV16"/>
    <mergeCell ref="A15:H15"/>
    <mergeCell ref="I15:P15"/>
    <mergeCell ref="Q15:X15"/>
    <mergeCell ref="Y15:AF15"/>
    <mergeCell ref="AG15:AN15"/>
    <mergeCell ref="AO15:AV15"/>
    <mergeCell ref="A9:D10"/>
    <mergeCell ref="E11:F12"/>
    <mergeCell ref="A11:D12"/>
    <mergeCell ref="G10:R10"/>
    <mergeCell ref="G12:R12"/>
    <mergeCell ref="G9:R9"/>
    <mergeCell ref="S9:AI9"/>
    <mergeCell ref="A6:F6"/>
    <mergeCell ref="S6:X6"/>
    <mergeCell ref="Y6:AI6"/>
    <mergeCell ref="S12:X12"/>
    <mergeCell ref="Y12:AI12"/>
    <mergeCell ref="E7:F8"/>
    <mergeCell ref="A7:D8"/>
    <mergeCell ref="E9:F10"/>
    <mergeCell ref="A3:H3"/>
    <mergeCell ref="I3:Q3"/>
    <mergeCell ref="A4:H4"/>
    <mergeCell ref="I4:Y4"/>
    <mergeCell ref="Z4:AC5"/>
    <mergeCell ref="AD4:AU4"/>
    <mergeCell ref="A5:H5"/>
    <mergeCell ref="I5:Y5"/>
    <mergeCell ref="AD5:AU5"/>
    <mergeCell ref="S7:AI7"/>
    <mergeCell ref="G6:R6"/>
    <mergeCell ref="G8:R8"/>
    <mergeCell ref="G7:R7"/>
    <mergeCell ref="G11:R11"/>
    <mergeCell ref="S8:X8"/>
    <mergeCell ref="Y8:AI8"/>
  </mergeCells>
  <phoneticPr fontId="3"/>
  <conditionalFormatting sqref="S12:X12">
    <cfRule type="cellIs" dxfId="1" priority="4" operator="equal">
      <formula>""</formula>
    </cfRule>
  </conditionalFormatting>
  <pageMargins left="0.51181102362204722" right="0.27559055118110237" top="0.35433070866141736" bottom="0.23622047244094491" header="0.19685039370078741" footer="0.19685039370078741"/>
  <pageSetup paperSize="9" scale="9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5790A-0F67-4E15-B65D-77D366910B88}">
  <dimension ref="A1"/>
  <sheetViews>
    <sheetView workbookViewId="0"/>
  </sheetViews>
  <sheetFormatPr defaultRowHeight="14.4"/>
  <sheetData/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D07A4-5635-4CE0-8934-C0727F553A74}">
  <sheetPr>
    <tabColor rgb="FF92D050"/>
  </sheetPr>
  <dimension ref="A1:Q31"/>
  <sheetViews>
    <sheetView workbookViewId="0"/>
  </sheetViews>
  <sheetFormatPr defaultRowHeight="13.2"/>
  <cols>
    <col min="1" max="1" width="8.796875" style="32"/>
    <col min="2" max="2" width="10.3984375" style="32" bestFit="1" customWidth="1"/>
    <col min="3" max="3" width="6.796875" style="32" bestFit="1" customWidth="1"/>
    <col min="4" max="4" width="19.09765625" style="32" customWidth="1"/>
    <col min="5" max="5" width="23.5" style="32" customWidth="1"/>
    <col min="6" max="8" width="9.5" style="32" customWidth="1"/>
    <col min="9" max="16384" width="8.796875" style="32"/>
  </cols>
  <sheetData>
    <row r="1" spans="1:17" ht="20.399999999999999" thickTop="1" thickBot="1">
      <c r="A1" s="33" t="s">
        <v>53</v>
      </c>
      <c r="B1" s="33" t="s">
        <v>52</v>
      </c>
      <c r="C1" s="33" t="s">
        <v>51</v>
      </c>
      <c r="D1" s="33" t="s">
        <v>50</v>
      </c>
      <c r="E1" s="33" t="s">
        <v>49</v>
      </c>
      <c r="F1" s="33" t="s">
        <v>48</v>
      </c>
      <c r="G1" s="33" t="s">
        <v>47</v>
      </c>
      <c r="H1" s="33" t="s">
        <v>46</v>
      </c>
      <c r="J1" s="199" t="s">
        <v>54</v>
      </c>
      <c r="K1" s="199"/>
      <c r="L1" s="199" t="s">
        <v>4</v>
      </c>
      <c r="M1" s="199"/>
      <c r="N1" s="199"/>
      <c r="O1" s="199"/>
      <c r="P1" s="199"/>
      <c r="Q1" s="199"/>
    </row>
    <row r="2" spans="1:17" ht="14.4" thickTop="1" thickBot="1">
      <c r="A2" s="33"/>
      <c r="B2" s="33" t="str">
        <f>IF(C2="","",$J$2)</f>
        <v/>
      </c>
      <c r="C2" s="33" t="str">
        <f>IF('参加申込書(プログラム掲載用)'!C21="","",'参加申込書(プログラム掲載用)'!C21)</f>
        <v/>
      </c>
      <c r="D2" s="33" t="str">
        <f>IF('参加申込書(プログラム掲載用)'!H22="","",DBCS('参加申込書(プログラム掲載用)'!H22))</f>
        <v/>
      </c>
      <c r="E2" s="33" t="str">
        <f>IF(入力シート!L35="","",入力シート!L35)</f>
        <v xml:space="preserve"> </v>
      </c>
      <c r="F2" s="33"/>
      <c r="G2" s="33"/>
      <c r="H2" s="33"/>
      <c r="I2" s="32" t="b">
        <f>EXACT(入力シート!K35,'参加申込書(プログラム掲載用)'!H21)</f>
        <v>1</v>
      </c>
      <c r="J2" s="200"/>
      <c r="K2" s="200"/>
      <c r="L2" s="199" t="str">
        <f>IF('参加申込書(プログラム掲載用)'!I5="","",'参加申込書(プログラム掲載用)'!I5)</f>
        <v/>
      </c>
      <c r="M2" s="199"/>
      <c r="N2" s="199"/>
      <c r="O2" s="199"/>
      <c r="P2" s="199"/>
      <c r="Q2" s="199"/>
    </row>
    <row r="3" spans="1:17" ht="14.4" thickTop="1" thickBot="1">
      <c r="A3" s="33"/>
      <c r="B3" s="33" t="str">
        <f t="shared" ref="B3:B26" si="0">IF(C3="","",$J$2)</f>
        <v/>
      </c>
      <c r="C3" s="33" t="str">
        <f>IF('参加申込書(プログラム掲載用)'!C23="","",'参加申込書(プログラム掲載用)'!C23)</f>
        <v/>
      </c>
      <c r="D3" s="33" t="str">
        <f>IF('参加申込書(プログラム掲載用)'!H24="","",DBCS('参加申込書(プログラム掲載用)'!H24))</f>
        <v/>
      </c>
      <c r="E3" s="33" t="str">
        <f>IF(入力シート!L37="","",入力シート!L37)</f>
        <v xml:space="preserve"> </v>
      </c>
      <c r="F3" s="33"/>
      <c r="G3" s="33"/>
      <c r="H3" s="33"/>
      <c r="I3" s="32" t="b">
        <f>EXACT(入力シート!K37,'参加申込書(プログラム掲載用)'!H23)</f>
        <v>1</v>
      </c>
      <c r="J3" s="200"/>
      <c r="K3" s="200"/>
      <c r="L3" s="199"/>
      <c r="M3" s="199"/>
      <c r="N3" s="199"/>
      <c r="O3" s="199"/>
      <c r="P3" s="199"/>
      <c r="Q3" s="199"/>
    </row>
    <row r="4" spans="1:17" ht="14.4" thickTop="1" thickBot="1">
      <c r="A4" s="33"/>
      <c r="B4" s="33" t="str">
        <f t="shared" si="0"/>
        <v/>
      </c>
      <c r="C4" s="33" t="str">
        <f>IF('参加申込書(プログラム掲載用)'!C25="","",'参加申込書(プログラム掲載用)'!C25)</f>
        <v/>
      </c>
      <c r="D4" s="33" t="str">
        <f>IF('参加申込書(プログラム掲載用)'!H26="","",DBCS('参加申込書(プログラム掲載用)'!H26))</f>
        <v/>
      </c>
      <c r="E4" s="33" t="str">
        <f>IF(入力シート!L39="","",入力シート!L39)</f>
        <v xml:space="preserve"> </v>
      </c>
      <c r="F4" s="33"/>
      <c r="G4" s="33"/>
      <c r="H4" s="33"/>
      <c r="I4" s="32" t="b">
        <f>EXACT(入力シート!K39,'参加申込書(プログラム掲載用)'!H25)</f>
        <v>1</v>
      </c>
      <c r="J4" s="200"/>
      <c r="K4" s="200"/>
      <c r="L4" s="199"/>
      <c r="M4" s="199"/>
      <c r="N4" s="199"/>
      <c r="O4" s="199"/>
      <c r="P4" s="199"/>
      <c r="Q4" s="199"/>
    </row>
    <row r="5" spans="1:17" ht="13.8" thickTop="1">
      <c r="A5" s="33"/>
      <c r="B5" s="33" t="str">
        <f t="shared" si="0"/>
        <v/>
      </c>
      <c r="C5" s="33" t="str">
        <f>IF('参加申込書(プログラム掲載用)'!C27="","",'参加申込書(プログラム掲載用)'!C27)</f>
        <v/>
      </c>
      <c r="D5" s="33" t="str">
        <f>IF('参加申込書(プログラム掲載用)'!H28="","",DBCS('参加申込書(プログラム掲載用)'!H28))</f>
        <v/>
      </c>
      <c r="E5" s="33" t="str">
        <f>IF(入力シート!L41="","",入力シート!L41)</f>
        <v xml:space="preserve"> </v>
      </c>
      <c r="F5" s="33"/>
      <c r="G5" s="33"/>
      <c r="H5" s="33"/>
      <c r="I5" s="32" t="b">
        <f>EXACT(入力シート!K41,'参加申込書(プログラム掲載用)'!H27)</f>
        <v>1</v>
      </c>
    </row>
    <row r="6" spans="1:17">
      <c r="A6" s="33"/>
      <c r="B6" s="33" t="str">
        <f t="shared" si="0"/>
        <v/>
      </c>
      <c r="C6" s="33" t="str">
        <f>IF('参加申込書(プログラム掲載用)'!C29="","",'参加申込書(プログラム掲載用)'!C29)</f>
        <v/>
      </c>
      <c r="D6" s="33" t="str">
        <f>IF('参加申込書(プログラム掲載用)'!H30="","",DBCS('参加申込書(プログラム掲載用)'!H30))</f>
        <v/>
      </c>
      <c r="E6" s="33" t="str">
        <f>IF(入力シート!L43="","",入力シート!L43)</f>
        <v xml:space="preserve"> </v>
      </c>
      <c r="F6" s="33"/>
      <c r="G6" s="33"/>
      <c r="H6" s="33"/>
      <c r="I6" s="32" t="b">
        <f>EXACT(入力シート!K43,'参加申込書(プログラム掲載用)'!H29)</f>
        <v>1</v>
      </c>
    </row>
    <row r="7" spans="1:17">
      <c r="A7" s="33"/>
      <c r="B7" s="33" t="str">
        <f t="shared" si="0"/>
        <v/>
      </c>
      <c r="C7" s="33" t="str">
        <f>IF('参加申込書(プログラム掲載用)'!C31="","",'参加申込書(プログラム掲載用)'!C31)</f>
        <v/>
      </c>
      <c r="D7" s="33" t="str">
        <f>IF('参加申込書(プログラム掲載用)'!H32="","",DBCS('参加申込書(プログラム掲載用)'!H32))</f>
        <v/>
      </c>
      <c r="E7" s="33" t="str">
        <f>IF(入力シート!L45="","",入力シート!L45)</f>
        <v xml:space="preserve"> </v>
      </c>
      <c r="F7" s="33"/>
      <c r="G7" s="33"/>
      <c r="H7" s="33"/>
      <c r="I7" s="32" t="b">
        <f>EXACT(入力シート!K45,'参加申込書(プログラム掲載用)'!H31)</f>
        <v>1</v>
      </c>
    </row>
    <row r="8" spans="1:17">
      <c r="A8" s="33"/>
      <c r="B8" s="33" t="str">
        <f t="shared" si="0"/>
        <v/>
      </c>
      <c r="C8" s="33" t="str">
        <f>IF('参加申込書(プログラム掲載用)'!C33="","",'参加申込書(プログラム掲載用)'!C33)</f>
        <v/>
      </c>
      <c r="D8" s="33" t="str">
        <f>IF('参加申込書(プログラム掲載用)'!H34="","",DBCS('参加申込書(プログラム掲載用)'!H34))</f>
        <v/>
      </c>
      <c r="E8" s="33" t="str">
        <f>IF(入力シート!L47="","",入力シート!L47)</f>
        <v xml:space="preserve"> </v>
      </c>
      <c r="F8" s="33"/>
      <c r="G8" s="33"/>
      <c r="H8" s="33"/>
      <c r="I8" s="32" t="b">
        <f>EXACT(入力シート!K47,'参加申込書(プログラム掲載用)'!H33)</f>
        <v>1</v>
      </c>
    </row>
    <row r="9" spans="1:17">
      <c r="A9" s="33"/>
      <c r="B9" s="33" t="str">
        <f t="shared" si="0"/>
        <v/>
      </c>
      <c r="C9" s="33" t="str">
        <f>IF('参加申込書(プログラム掲載用)'!C35="","",'参加申込書(プログラム掲載用)'!C35)</f>
        <v/>
      </c>
      <c r="D9" s="33" t="str">
        <f>IF('参加申込書(プログラム掲載用)'!H36="","",DBCS('参加申込書(プログラム掲載用)'!H36))</f>
        <v/>
      </c>
      <c r="E9" s="33" t="str">
        <f>IF(入力シート!L49="","",入力シート!L49)</f>
        <v xml:space="preserve"> </v>
      </c>
      <c r="F9" s="33"/>
      <c r="G9" s="33"/>
      <c r="H9" s="33"/>
      <c r="I9" s="32" t="b">
        <f>EXACT(入力シート!K49,'参加申込書(プログラム掲載用)'!H35)</f>
        <v>1</v>
      </c>
    </row>
    <row r="10" spans="1:17">
      <c r="A10" s="33"/>
      <c r="B10" s="33" t="str">
        <f t="shared" si="0"/>
        <v/>
      </c>
      <c r="C10" s="33" t="str">
        <f>IF('参加申込書(プログラム掲載用)'!C37="","",'参加申込書(プログラム掲載用)'!C37)</f>
        <v/>
      </c>
      <c r="D10" s="33" t="str">
        <f>IF('参加申込書(プログラム掲載用)'!H38="","",DBCS('参加申込書(プログラム掲載用)'!H38))</f>
        <v/>
      </c>
      <c r="E10" s="33" t="str">
        <f>IF(入力シート!L51="","",入力シート!L51)</f>
        <v xml:space="preserve"> </v>
      </c>
      <c r="F10" s="33"/>
      <c r="G10" s="33"/>
      <c r="H10" s="33"/>
      <c r="I10" s="32" t="b">
        <f>EXACT(入力シート!K51,'参加申込書(プログラム掲載用)'!H37)</f>
        <v>1</v>
      </c>
    </row>
    <row r="11" spans="1:17">
      <c r="A11" s="33"/>
      <c r="B11" s="33" t="str">
        <f t="shared" si="0"/>
        <v/>
      </c>
      <c r="C11" s="33" t="str">
        <f>IF('参加申込書(プログラム掲載用)'!C39="","",'参加申込書(プログラム掲載用)'!C39)</f>
        <v/>
      </c>
      <c r="D11" s="33" t="str">
        <f>IF('参加申込書(プログラム掲載用)'!H40="","",DBCS('参加申込書(プログラム掲載用)'!H40))</f>
        <v/>
      </c>
      <c r="E11" s="33" t="str">
        <f>IF(入力シート!L53="","",入力シート!L53)</f>
        <v xml:space="preserve"> </v>
      </c>
      <c r="F11" s="33"/>
      <c r="G11" s="33"/>
      <c r="H11" s="33"/>
      <c r="I11" s="32" t="b">
        <f>EXACT(入力シート!K53,'参加申込書(プログラム掲載用)'!H39)</f>
        <v>1</v>
      </c>
    </row>
    <row r="12" spans="1:17">
      <c r="A12" s="33"/>
      <c r="B12" s="33" t="str">
        <f t="shared" si="0"/>
        <v/>
      </c>
      <c r="C12" s="33" t="str">
        <f>IF('参加申込書(プログラム掲載用)'!C41="","",'参加申込書(プログラム掲載用)'!C41)</f>
        <v/>
      </c>
      <c r="D12" s="33" t="str">
        <f>IF('参加申込書(プログラム掲載用)'!H42="","",DBCS('参加申込書(プログラム掲載用)'!H42))</f>
        <v/>
      </c>
      <c r="E12" s="33" t="str">
        <f>IF(入力シート!L55="","",入力シート!L55)</f>
        <v xml:space="preserve"> </v>
      </c>
      <c r="F12" s="33"/>
      <c r="G12" s="33"/>
      <c r="H12" s="33"/>
      <c r="I12" s="32" t="b">
        <f>EXACT(入力シート!K55,'参加申込書(プログラム掲載用)'!H41)</f>
        <v>1</v>
      </c>
    </row>
    <row r="13" spans="1:17">
      <c r="A13" s="33"/>
      <c r="B13" s="33" t="str">
        <f t="shared" si="0"/>
        <v/>
      </c>
      <c r="C13" s="33" t="str">
        <f>IF('参加申込書(プログラム掲載用)'!C43="","",'参加申込書(プログラム掲載用)'!C43)</f>
        <v/>
      </c>
      <c r="D13" s="33" t="str">
        <f>IF('参加申込書(プログラム掲載用)'!H44="","",DBCS('参加申込書(プログラム掲載用)'!H44))</f>
        <v/>
      </c>
      <c r="E13" s="33" t="str">
        <f>IF(入力シート!L57="","",入力シート!L57)</f>
        <v xml:space="preserve"> </v>
      </c>
      <c r="F13" s="33"/>
      <c r="G13" s="33"/>
      <c r="H13" s="33"/>
      <c r="I13" s="32" t="b">
        <f>EXACT(入力シート!K57,'参加申込書(プログラム掲載用)'!H43)</f>
        <v>1</v>
      </c>
    </row>
    <row r="14" spans="1:17">
      <c r="A14" s="33"/>
      <c r="B14" s="33" t="str">
        <f t="shared" si="0"/>
        <v/>
      </c>
      <c r="C14" s="33" t="str">
        <f>IF('参加申込書(プログラム掲載用)'!C45="","",'参加申込書(プログラム掲載用)'!C45)</f>
        <v/>
      </c>
      <c r="D14" s="33" t="str">
        <f>IF('参加申込書(プログラム掲載用)'!H46="","",DBCS('参加申込書(プログラム掲載用)'!H46))</f>
        <v/>
      </c>
      <c r="E14" s="33" t="str">
        <f>IF(入力シート!L59="","",入力シート!L59)</f>
        <v xml:space="preserve"> </v>
      </c>
      <c r="F14" s="33"/>
      <c r="G14" s="33"/>
      <c r="H14" s="33"/>
      <c r="I14" s="32" t="b">
        <f>EXACT(入力シート!K59,'参加申込書(プログラム掲載用)'!H45)</f>
        <v>1</v>
      </c>
    </row>
    <row r="15" spans="1:17">
      <c r="A15" s="33"/>
      <c r="B15" s="33" t="str">
        <f t="shared" si="0"/>
        <v/>
      </c>
      <c r="C15" s="33" t="str">
        <f>IF('参加申込書(プログラム掲載用)'!AA21="","",'参加申込書(プログラム掲載用)'!AA21)</f>
        <v/>
      </c>
      <c r="D15" s="33" t="str">
        <f>IF('参加申込書(プログラム掲載用)'!AF22="","",DBCS('参加申込書(プログラム掲載用)'!AF22))</f>
        <v/>
      </c>
      <c r="E15" s="33" t="str">
        <f>IF(入力シート!L61="","",入力シート!L61)</f>
        <v xml:space="preserve"> </v>
      </c>
      <c r="F15" s="33"/>
      <c r="G15" s="33"/>
      <c r="H15" s="33"/>
      <c r="I15" s="32" t="b">
        <f>EXACT(入力シート!K61,'参加申込書(プログラム掲載用)'!AF21)</f>
        <v>1</v>
      </c>
    </row>
    <row r="16" spans="1:17">
      <c r="A16" s="33"/>
      <c r="B16" s="33" t="str">
        <f t="shared" si="0"/>
        <v/>
      </c>
      <c r="C16" s="33" t="str">
        <f>IF('参加申込書(プログラム掲載用)'!AA23="","",'参加申込書(プログラム掲載用)'!AA23)</f>
        <v/>
      </c>
      <c r="D16" s="33" t="str">
        <f>IF('参加申込書(プログラム掲載用)'!AF24="","",DBCS('参加申込書(プログラム掲載用)'!AF24))</f>
        <v/>
      </c>
      <c r="E16" s="33" t="str">
        <f>IF(入力シート!L63="","",入力シート!L63)</f>
        <v xml:space="preserve"> </v>
      </c>
      <c r="F16" s="33"/>
      <c r="G16" s="33"/>
      <c r="H16" s="33"/>
      <c r="I16" s="32" t="b">
        <f>EXACT(入力シート!K63,'参加申込書(プログラム掲載用)'!AF23)</f>
        <v>1</v>
      </c>
    </row>
    <row r="17" spans="1:9">
      <c r="A17" s="33"/>
      <c r="B17" s="33" t="str">
        <f t="shared" si="0"/>
        <v/>
      </c>
      <c r="C17" s="33" t="str">
        <f>IF('参加申込書(プログラム掲載用)'!AA25="","",'参加申込書(プログラム掲載用)'!AA25)</f>
        <v/>
      </c>
      <c r="D17" s="33" t="str">
        <f>IF('参加申込書(プログラム掲載用)'!AF26="","",DBCS('参加申込書(プログラム掲載用)'!AF26))</f>
        <v/>
      </c>
      <c r="E17" s="33" t="str">
        <f>IF(入力シート!L65="","",入力シート!L65)</f>
        <v xml:space="preserve"> </v>
      </c>
      <c r="F17" s="33"/>
      <c r="G17" s="33"/>
      <c r="H17" s="33"/>
      <c r="I17" s="32" t="b">
        <f>EXACT(入力シート!K65,'参加申込書(プログラム掲載用)'!AF25)</f>
        <v>1</v>
      </c>
    </row>
    <row r="18" spans="1:9">
      <c r="A18" s="33"/>
      <c r="B18" s="33" t="str">
        <f t="shared" si="0"/>
        <v/>
      </c>
      <c r="C18" s="33" t="str">
        <f>IF('参加申込書(プログラム掲載用)'!AA27="","",'参加申込書(プログラム掲載用)'!AA27)</f>
        <v/>
      </c>
      <c r="D18" s="33" t="str">
        <f>IF('参加申込書(プログラム掲載用)'!AF28="","",DBCS('参加申込書(プログラム掲載用)'!AF28))</f>
        <v/>
      </c>
      <c r="E18" s="33" t="str">
        <f>IF(入力シート!L67="","",入力シート!L67)</f>
        <v xml:space="preserve"> </v>
      </c>
      <c r="F18" s="33"/>
      <c r="G18" s="33"/>
      <c r="H18" s="33"/>
      <c r="I18" s="32" t="b">
        <f>EXACT(入力シート!K67,'参加申込書(プログラム掲載用)'!AF27)</f>
        <v>1</v>
      </c>
    </row>
    <row r="19" spans="1:9">
      <c r="A19" s="33"/>
      <c r="B19" s="33" t="str">
        <f t="shared" si="0"/>
        <v/>
      </c>
      <c r="C19" s="33" t="str">
        <f>IF('参加申込書(プログラム掲載用)'!AA29="","",'参加申込書(プログラム掲載用)'!AA29)</f>
        <v/>
      </c>
      <c r="D19" s="33" t="str">
        <f>IF('参加申込書(プログラム掲載用)'!AF30="","",DBCS('参加申込書(プログラム掲載用)'!AF30))</f>
        <v/>
      </c>
      <c r="E19" s="33" t="str">
        <f>IF(入力シート!L69="","",入力シート!L69)</f>
        <v xml:space="preserve"> </v>
      </c>
      <c r="F19" s="33"/>
      <c r="G19" s="33"/>
      <c r="H19" s="33"/>
      <c r="I19" s="32" t="b">
        <f>EXACT(入力シート!K69,'参加申込書(プログラム掲載用)'!AF29)</f>
        <v>1</v>
      </c>
    </row>
    <row r="20" spans="1:9">
      <c r="A20" s="33"/>
      <c r="B20" s="33" t="str">
        <f t="shared" si="0"/>
        <v/>
      </c>
      <c r="C20" s="33" t="str">
        <f>IF('参加申込書(プログラム掲載用)'!AA31="","",'参加申込書(プログラム掲載用)'!AA31)</f>
        <v/>
      </c>
      <c r="D20" s="33" t="str">
        <f>IF('参加申込書(プログラム掲載用)'!AF32="","",DBCS('参加申込書(プログラム掲載用)'!AF32))</f>
        <v/>
      </c>
      <c r="E20" s="33" t="str">
        <f>IF(入力シート!L71="","",入力シート!L71)</f>
        <v xml:space="preserve"> </v>
      </c>
      <c r="F20" s="33"/>
      <c r="G20" s="33"/>
      <c r="H20" s="33"/>
      <c r="I20" s="32" t="b">
        <f>EXACT(入力シート!K71,'参加申込書(プログラム掲載用)'!AF31)</f>
        <v>1</v>
      </c>
    </row>
    <row r="21" spans="1:9">
      <c r="A21" s="33"/>
      <c r="B21" s="33" t="str">
        <f t="shared" si="0"/>
        <v/>
      </c>
      <c r="C21" s="33" t="str">
        <f>IF('参加申込書(プログラム掲載用)'!AA33="","",'参加申込書(プログラム掲載用)'!AA33)</f>
        <v/>
      </c>
      <c r="D21" s="33" t="str">
        <f>IF('参加申込書(プログラム掲載用)'!AF34="","",DBCS('参加申込書(プログラム掲載用)'!AF34))</f>
        <v/>
      </c>
      <c r="E21" s="33" t="str">
        <f>IF(入力シート!L73="","",入力シート!L73)</f>
        <v xml:space="preserve"> </v>
      </c>
      <c r="F21" s="33"/>
      <c r="G21" s="33"/>
      <c r="H21" s="33"/>
      <c r="I21" s="32" t="b">
        <f>EXACT(入力シート!K73,'参加申込書(プログラム掲載用)'!AF33)</f>
        <v>1</v>
      </c>
    </row>
    <row r="22" spans="1:9">
      <c r="A22" s="33"/>
      <c r="B22" s="33" t="str">
        <f t="shared" si="0"/>
        <v/>
      </c>
      <c r="C22" s="33" t="str">
        <f>IF('参加申込書(プログラム掲載用)'!AA35="","",'参加申込書(プログラム掲載用)'!AA35)</f>
        <v/>
      </c>
      <c r="D22" s="33" t="str">
        <f>IF('参加申込書(プログラム掲載用)'!AF36="","",DBCS('参加申込書(プログラム掲載用)'!AF36))</f>
        <v/>
      </c>
      <c r="E22" s="33" t="str">
        <f>IF(入力シート!L75="","",入力シート!L75)</f>
        <v xml:space="preserve"> </v>
      </c>
      <c r="F22" s="33"/>
      <c r="G22" s="33"/>
      <c r="H22" s="33"/>
      <c r="I22" s="32" t="b">
        <f>EXACT(入力シート!K75,'参加申込書(プログラム掲載用)'!AF35)</f>
        <v>1</v>
      </c>
    </row>
    <row r="23" spans="1:9">
      <c r="A23" s="33"/>
      <c r="B23" s="33" t="str">
        <f t="shared" si="0"/>
        <v/>
      </c>
      <c r="C23" s="33" t="str">
        <f>IF('参加申込書(プログラム掲載用)'!AA37="","",'参加申込書(プログラム掲載用)'!AA37)</f>
        <v/>
      </c>
      <c r="D23" s="33" t="str">
        <f>IF('参加申込書(プログラム掲載用)'!AF38="","",DBCS('参加申込書(プログラム掲載用)'!AF38))</f>
        <v/>
      </c>
      <c r="E23" s="33" t="str">
        <f>IF(入力シート!L77="","",入力シート!L77)</f>
        <v xml:space="preserve"> </v>
      </c>
      <c r="F23" s="33"/>
      <c r="G23" s="33"/>
      <c r="H23" s="33"/>
      <c r="I23" s="32" t="b">
        <f>EXACT(入力シート!K77,'参加申込書(プログラム掲載用)'!AF37)</f>
        <v>1</v>
      </c>
    </row>
    <row r="24" spans="1:9">
      <c r="A24" s="33"/>
      <c r="B24" s="33" t="str">
        <f t="shared" si="0"/>
        <v/>
      </c>
      <c r="C24" s="33" t="str">
        <f>IF('参加申込書(プログラム掲載用)'!AA39="","",'参加申込書(プログラム掲載用)'!AA39)</f>
        <v/>
      </c>
      <c r="D24" s="33" t="str">
        <f>IF('参加申込書(プログラム掲載用)'!AF40="","",DBCS('参加申込書(プログラム掲載用)'!AF40))</f>
        <v/>
      </c>
      <c r="E24" s="33" t="str">
        <f>IF(入力シート!L79="","",入力シート!L79)</f>
        <v xml:space="preserve"> </v>
      </c>
      <c r="F24" s="33"/>
      <c r="G24" s="33"/>
      <c r="H24" s="33"/>
      <c r="I24" s="32" t="b">
        <f>EXACT(入力シート!K79,'参加申込書(プログラム掲載用)'!AF39)</f>
        <v>1</v>
      </c>
    </row>
    <row r="25" spans="1:9">
      <c r="A25" s="33"/>
      <c r="B25" s="33" t="str">
        <f t="shared" si="0"/>
        <v/>
      </c>
      <c r="C25" s="33" t="str">
        <f>IF('参加申込書(プログラム掲載用)'!AA41="","",'参加申込書(プログラム掲載用)'!AA41)</f>
        <v/>
      </c>
      <c r="D25" s="33" t="str">
        <f>IF('参加申込書(プログラム掲載用)'!AF42="","",DBCS('参加申込書(プログラム掲載用)'!AF42))</f>
        <v/>
      </c>
      <c r="E25" s="33" t="str">
        <f>IF(入力シート!L81="","",入力シート!L81)</f>
        <v xml:space="preserve"> </v>
      </c>
      <c r="F25" s="33"/>
      <c r="G25" s="33"/>
      <c r="H25" s="33"/>
      <c r="I25" s="32" t="b">
        <f>EXACT(入力シート!K81,'参加申込書(プログラム掲載用)'!AF41)</f>
        <v>1</v>
      </c>
    </row>
    <row r="26" spans="1:9">
      <c r="A26" s="33"/>
      <c r="B26" s="33" t="str">
        <f t="shared" si="0"/>
        <v/>
      </c>
      <c r="C26" s="33" t="str">
        <f>IF('参加申込書(プログラム掲載用)'!AA43="","",'参加申込書(プログラム掲載用)'!AA43)</f>
        <v/>
      </c>
      <c r="D26" s="33" t="str">
        <f>IF('参加申込書(プログラム掲載用)'!AF44="","",DBCS('参加申込書(プログラム掲載用)'!AF44))</f>
        <v/>
      </c>
      <c r="E26" s="33" t="str">
        <f>IF(入力シート!L83="","",入力シート!L83)</f>
        <v xml:space="preserve"> </v>
      </c>
      <c r="F26" s="33"/>
      <c r="G26" s="33"/>
      <c r="H26" s="33"/>
      <c r="I26" s="32" t="b">
        <f>EXACT(入力シート!K83,'参加申込書(プログラム掲載用)'!AF43)</f>
        <v>1</v>
      </c>
    </row>
    <row r="28" spans="1:9" ht="13.8" thickBot="1"/>
    <row r="29" spans="1:9" ht="13.2" customHeight="1" thickTop="1">
      <c r="B29" s="193" t="s">
        <v>55</v>
      </c>
      <c r="C29" s="194"/>
      <c r="D29" s="194"/>
      <c r="E29" s="194"/>
      <c r="F29" s="194"/>
      <c r="G29" s="195"/>
    </row>
    <row r="30" spans="1:9" ht="13.2" customHeight="1" thickBot="1">
      <c r="B30" s="196"/>
      <c r="C30" s="197"/>
      <c r="D30" s="197"/>
      <c r="E30" s="197"/>
      <c r="F30" s="197"/>
      <c r="G30" s="198"/>
    </row>
    <row r="31" spans="1:9" ht="13.8" thickTop="1"/>
  </sheetData>
  <sheetProtection sheet="1" objects="1" scenarios="1"/>
  <mergeCells count="5">
    <mergeCell ref="B29:G30"/>
    <mergeCell ref="J1:K1"/>
    <mergeCell ref="L1:Q1"/>
    <mergeCell ref="J2:K4"/>
    <mergeCell ref="L2:Q4"/>
  </mergeCells>
  <phoneticPr fontId="3"/>
  <conditionalFormatting sqref="I2:I26">
    <cfRule type="cellIs" dxfId="0" priority="1" operator="notEqual">
      <formula>TRUE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67B6C-310C-4173-90F3-667F57B1AFC6}">
  <dimension ref="A1:H1"/>
  <sheetViews>
    <sheetView workbookViewId="0"/>
  </sheetViews>
  <sheetFormatPr defaultRowHeight="13.2"/>
  <cols>
    <col min="1" max="1" width="8.796875" style="32"/>
    <col min="2" max="2" width="10.3984375" style="32" bestFit="1" customWidth="1"/>
    <col min="3" max="3" width="6.796875" style="32" bestFit="1" customWidth="1"/>
    <col min="4" max="4" width="19.09765625" style="32" customWidth="1"/>
    <col min="5" max="5" width="23.5" style="32" customWidth="1"/>
    <col min="6" max="8" width="9.5" style="32" customWidth="1"/>
    <col min="9" max="16384" width="8.796875" style="34"/>
  </cols>
  <sheetData>
    <row r="1" spans="1:8">
      <c r="A1" s="33" t="s">
        <v>53</v>
      </c>
      <c r="B1" s="33" t="s">
        <v>52</v>
      </c>
      <c r="C1" s="33" t="s">
        <v>51</v>
      </c>
      <c r="D1" s="33" t="s">
        <v>50</v>
      </c>
      <c r="E1" s="33" t="s">
        <v>49</v>
      </c>
      <c r="F1" s="33" t="s">
        <v>48</v>
      </c>
      <c r="G1" s="33" t="s">
        <v>47</v>
      </c>
      <c r="H1" s="33" t="s">
        <v>46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入力シート</vt:lpstr>
      <vt:lpstr>事務局用</vt:lpstr>
      <vt:lpstr>参加申込書(プログラム掲載用)</vt:lpstr>
      <vt:lpstr>⇒記録用（発送時非表示）</vt:lpstr>
      <vt:lpstr>ウインドミル用データ　【編集不可！】</vt:lpstr>
      <vt:lpstr>選手</vt:lpstr>
      <vt:lpstr>'参加申込書(プログラム掲載用)'!Print_Area</vt:lpstr>
      <vt:lpstr>事務局用!Print_Area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</dc:creator>
  <cp:lastModifiedBy>kazu</cp:lastModifiedBy>
  <cp:lastPrinted>2025-05-21T15:39:03Z</cp:lastPrinted>
  <dcterms:created xsi:type="dcterms:W3CDTF">2017-11-06T06:48:35Z</dcterms:created>
  <dcterms:modified xsi:type="dcterms:W3CDTF">2025-05-21T15:57:27Z</dcterms:modified>
</cp:coreProperties>
</file>